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 Light" sheetId="11" r:id="rId11"/>
    <sheet name="L0206 CIK" sheetId="12" r:id="rId12"/>
    <sheet name="LO206 Masters" sheetId="13" r:id="rId13"/>
    <sheet name="LO206 CIK (Sportsman)" sheetId="14" r:id="rId14"/>
    <sheet name="LO206 Super Heavy" sheetId="15" r:id="rId15"/>
    <sheet name="LO206 Super Masters" sheetId="16" r:id="rId16"/>
    <sheet name="Yamaha Senior #1" sheetId="17" r:id="rId17"/>
    <sheet name="Yamaha Senior #2" sheetId="18" r:id="rId18"/>
    <sheet name="Yamaha Masters" sheetId="19" r:id="rId19"/>
    <sheet name="Tag Senior" sheetId="20" r:id="rId20"/>
    <sheet name="Tag Heavy" sheetId="21" r:id="rId21"/>
    <sheet name="125 Shifter" sheetId="22" r:id="rId22"/>
    <sheet name="175 Shifter" sheetId="23" r:id="rId23"/>
    <sheet name="KA 100 Junior" sheetId="24" r:id="rId24"/>
    <sheet name="KA 100 Senior" sheetId="25" r:id="rId25"/>
  </sheets>
  <definedNames>
    <definedName name="_xlnm.Print_Area" localSheetId="21">'125 Shifter'!$A$1:$AD$41</definedName>
    <definedName name="_xlnm.Print_Area" localSheetId="22">'175 Shifter'!$A$1:$AD$41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23">'KA 100 Junior'!$A$1:$AD$41</definedName>
    <definedName name="_xlnm.Print_Area" localSheetId="24">'KA 100 Senior'!$A$1:$AD$40</definedName>
    <definedName name="_xlnm.Print_Area" localSheetId="0">'Kid Karts'!$A$1:$AD$41</definedName>
    <definedName name="_xlnm.Print_Area" localSheetId="11">'L0206 CIK'!$A$1:$AD$41</definedName>
    <definedName name="_xlnm.Print_Area" localSheetId="3">'LO206- Cadet'!$A$1:$AD$41</definedName>
    <definedName name="_xlnm.Print_Area" localSheetId="13">'LO206 CIK (Sportsman)'!$A$1:$AD$41</definedName>
    <definedName name="_xlnm.Print_Area" localSheetId="5">'LO206 Junior'!$A$1:$AD$41</definedName>
    <definedName name="_xlnm.Print_Area" localSheetId="10">'LO206 Light'!$A$1:$AD$41</definedName>
    <definedName name="_xlnm.Print_Area" localSheetId="12">'LO206 Masters'!$A$1:$AD$45</definedName>
    <definedName name="_xlnm.Print_Area" localSheetId="14">'LO206 Super Heavy'!$A$1:$AD$41</definedName>
    <definedName name="_xlnm.Print_Area" localSheetId="15">'LO206 Super Masters'!$A$1:$AD$41</definedName>
    <definedName name="_xlnm.Print_Area" localSheetId="1">'Micro Swift'!$A$1:$AD$41</definedName>
    <definedName name="_xlnm.Print_Area" localSheetId="7">'Mini Swift'!$A$1:$AD$41</definedName>
    <definedName name="_xlnm.Print_Area" localSheetId="20">'Tag Heavy'!$A$1:$AD$41</definedName>
    <definedName name="_xlnm.Print_Area" localSheetId="6">'Tag Junior'!$A$1:$AD$41</definedName>
    <definedName name="_xlnm.Print_Area" localSheetId="19">'Tag Senior'!$A$1:$AD$41</definedName>
    <definedName name="_xlnm.Print_Area" localSheetId="4">'Yamaha Jr. Sportsman'!$A$1:$AD$41</definedName>
    <definedName name="_xlnm.Print_Area" localSheetId="18">'Yamaha Masters'!$A$1:$AD$41</definedName>
    <definedName name="_xlnm.Print_Area" localSheetId="2">'Yamaha Rookie'!$A$1:$AD$41</definedName>
    <definedName name="_xlnm.Print_Area" localSheetId="16">'Yamaha Senior #1'!$A$1:$AD$41</definedName>
    <definedName name="_xlnm.Print_Area" localSheetId="17">'Yamaha Senior #2'!$A$1:$AD$41</definedName>
  </definedNames>
  <calcPr fullCalcOnLoad="1"/>
</workbook>
</file>

<file path=xl/sharedStrings.xml><?xml version="1.0" encoding="utf-8"?>
<sst xmlns="http://schemas.openxmlformats.org/spreadsheetml/2006/main" count="1970" uniqueCount="235">
  <si>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</si>
  <si>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</si>
  <si>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</si>
  <si>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</si>
  <si>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</si>
  <si>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</si>
  <si>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</si>
  <si>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</si>
  <si>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</si>
  <si>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</si>
  <si>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</si>
  <si>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</si>
  <si>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</si>
  <si>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</si>
  <si>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</si>
  <si>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</si>
  <si>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</si>
  <si>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</si>
  <si>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</si>
  <si>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</si>
  <si>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</si>
  <si>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</si>
  <si>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</si>
  <si>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</si>
  <si>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</si>
  <si>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</si>
  <si>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</si>
  <si>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</si>
  <si>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</si>
  <si>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</si>
  <si>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</si>
  <si>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</si>
  <si>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</si>
  <si>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</si>
  <si>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</si>
  <si>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</si>
  <si>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</si>
  <si>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</si>
  <si>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</si>
  <si>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</si>
  <si>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</si>
  <si>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</si>
  <si>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</si>
  <si>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</si>
  <si>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</si>
  <si>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</si>
  <si>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</si>
  <si>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</si>
  <si>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LO206 Super Masters</t>
  </si>
  <si>
    <t>2021 Kid Karts</t>
  </si>
  <si>
    <t>2021 Micro Swift</t>
  </si>
  <si>
    <t>2021 Yamaha Rookie</t>
  </si>
  <si>
    <t>2021 LO206 Cadet</t>
  </si>
  <si>
    <t>2021 Yamaha Jr. Sportsman</t>
  </si>
  <si>
    <t>2021 LO206 Junior</t>
  </si>
  <si>
    <t>2021 Tag Junior</t>
  </si>
  <si>
    <t>2021 Mini Swift</t>
  </si>
  <si>
    <t>2021 Jr. Yamaha Can Race #1</t>
  </si>
  <si>
    <t>2021 Jr. Yamaha Can Race #2</t>
  </si>
  <si>
    <t>2021 L0206 Light</t>
  </si>
  <si>
    <t>2021 L0206 CIK</t>
  </si>
  <si>
    <t>2021 LO206- Masters</t>
  </si>
  <si>
    <t>2021 LO 206 CIK (Sportsman)</t>
  </si>
  <si>
    <t>2021 LO206 Super Heavy</t>
  </si>
  <si>
    <t>2021 Yamaha Senior</t>
  </si>
  <si>
    <t>2021 Yamaha Masters</t>
  </si>
  <si>
    <t>2021 TaG Senior</t>
  </si>
  <si>
    <t>2021 TaG Heavy</t>
  </si>
  <si>
    <t>2021 125cc Shifter</t>
  </si>
  <si>
    <t>2021 KA 100 Junior</t>
  </si>
  <si>
    <t>2021 KA 100 Senior</t>
  </si>
  <si>
    <t>David Speight</t>
  </si>
  <si>
    <t>Andrew Wall</t>
  </si>
  <si>
    <t>Curtis Crawford</t>
  </si>
  <si>
    <t>John Vottero</t>
  </si>
  <si>
    <t>Andy Castleman</t>
  </si>
  <si>
    <t>Brent Forbes</t>
  </si>
  <si>
    <t>Keegan Clark</t>
  </si>
  <si>
    <t>Asher Farris</t>
  </si>
  <si>
    <t>Sam Tutwiler</t>
  </si>
  <si>
    <t>Charlie Stines</t>
  </si>
  <si>
    <t>Brennan Hanville</t>
  </si>
  <si>
    <t>Mark Nevill</t>
  </si>
  <si>
    <t>Landon Buher</t>
  </si>
  <si>
    <t>Rob Lehmann</t>
  </si>
  <si>
    <t>Landyn Bryant</t>
  </si>
  <si>
    <t>Matt Johnson</t>
  </si>
  <si>
    <t>Amber McGunegill</t>
  </si>
  <si>
    <t>Corey Flint</t>
  </si>
  <si>
    <t>Greg Ford</t>
  </si>
  <si>
    <t>Kyle Ford</t>
  </si>
  <si>
    <t>Joshua Conley</t>
  </si>
  <si>
    <t>Mathew Gruenholz</t>
  </si>
  <si>
    <t>Zach Schwarz</t>
  </si>
  <si>
    <t>George Erwin</t>
  </si>
  <si>
    <t>Jack Binder</t>
  </si>
  <si>
    <t>Johnston Erwin</t>
  </si>
  <si>
    <t>John O'Keefe</t>
  </si>
  <si>
    <t>Joseph Mason</t>
  </si>
  <si>
    <t>Tad Stahl</t>
  </si>
  <si>
    <t>Kacy Stahl</t>
  </si>
  <si>
    <t>Evan Pfeffer</t>
  </si>
  <si>
    <t>Max Taylor</t>
  </si>
  <si>
    <t>Dustin Garvin</t>
  </si>
  <si>
    <t>Jordan Morgan</t>
  </si>
  <si>
    <t>Logan Stephens</t>
  </si>
  <si>
    <t>Tom Harleman</t>
  </si>
  <si>
    <t>Drew Galloway</t>
  </si>
  <si>
    <t>Jack Dorsey</t>
  </si>
  <si>
    <t>Emily Berger</t>
  </si>
  <si>
    <t>Tom Berger</t>
  </si>
  <si>
    <t>Eric Kappes</t>
  </si>
  <si>
    <t>Anthony McHargue</t>
  </si>
  <si>
    <t>Bennett Taylor</t>
  </si>
  <si>
    <t>Caden Taylor</t>
  </si>
  <si>
    <t>Jonathan Schillinger</t>
  </si>
  <si>
    <t>Sam Schenck</t>
  </si>
  <si>
    <t>Indiana Andersen</t>
  </si>
  <si>
    <t>John Ewing</t>
  </si>
  <si>
    <t>Sam Cate</t>
  </si>
  <si>
    <t>Louie Antonosanti</t>
  </si>
  <si>
    <t>Ryan Pickering</t>
  </si>
  <si>
    <t>Mason Piper</t>
  </si>
  <si>
    <t>Jett Cosat</t>
  </si>
  <si>
    <t>Maxine Cosat</t>
  </si>
  <si>
    <t>Hudson Floyd</t>
  </si>
  <si>
    <t>Emma Hacker</t>
  </si>
  <si>
    <t>Christopher Hacker</t>
  </si>
  <si>
    <t>Addison Ianniello</t>
  </si>
  <si>
    <t>Chris Ianniello</t>
  </si>
  <si>
    <t>Kyle Sheard</t>
  </si>
  <si>
    <t>Jacob Smith</t>
  </si>
  <si>
    <t>Phil Brown</t>
  </si>
  <si>
    <t>Landon Brown</t>
  </si>
  <si>
    <t>Jacob Clamme</t>
  </si>
  <si>
    <t>Austin Taylor</t>
  </si>
  <si>
    <t>Robert Fiege</t>
  </si>
  <si>
    <t>Clay Settles</t>
  </si>
  <si>
    <t>Denny Scott</t>
  </si>
  <si>
    <t>Tom Perry</t>
  </si>
  <si>
    <t>Tony Spalding</t>
  </si>
  <si>
    <t>Jaxon Stone</t>
  </si>
  <si>
    <t>Todd Davis</t>
  </si>
  <si>
    <t>Bill Wilson</t>
  </si>
  <si>
    <t>Jody Covington</t>
  </si>
  <si>
    <t>Truitt Sweeney</t>
  </si>
  <si>
    <t>Evan Hammond</t>
  </si>
  <si>
    <t>Zion Dyer</t>
  </si>
  <si>
    <t>Jeremy McHone</t>
  </si>
  <si>
    <t>Gary McHone</t>
  </si>
  <si>
    <t>Seth McHone</t>
  </si>
  <si>
    <t>A.J. Rivera</t>
  </si>
  <si>
    <t>Reid Smith</t>
  </si>
  <si>
    <t>Chloe Ross</t>
  </si>
  <si>
    <t>Fred Loeffler</t>
  </si>
  <si>
    <t>Zac Conley</t>
  </si>
  <si>
    <t>George Simpson</t>
  </si>
  <si>
    <t>Geoff Gerline</t>
  </si>
  <si>
    <t>Luke Powers</t>
  </si>
  <si>
    <t>Landen Robbins</t>
  </si>
  <si>
    <t>Stan Beard</t>
  </si>
  <si>
    <t>Sarah Bradley</t>
  </si>
  <si>
    <t>Jamie Bradford</t>
  </si>
  <si>
    <t>Rick Rice</t>
  </si>
  <si>
    <t>Brian Burger</t>
  </si>
  <si>
    <t>Brandt Trinkler</t>
  </si>
  <si>
    <t>Tim Spencer</t>
  </si>
  <si>
    <t>Ty Arbogast</t>
  </si>
  <si>
    <t>Noah Schenck</t>
  </si>
  <si>
    <t>Mao Mao Xu</t>
  </si>
  <si>
    <t>Cliff Sellery</t>
  </si>
  <si>
    <t>Robert Auer</t>
  </si>
  <si>
    <t>Matt Dean</t>
  </si>
  <si>
    <t>Riley George</t>
  </si>
  <si>
    <t>Kacen Hendrickson</t>
  </si>
  <si>
    <t>Tim Bannon</t>
  </si>
  <si>
    <t>Alan Jenkins</t>
  </si>
  <si>
    <t>Adam Wooldridge</t>
  </si>
  <si>
    <t>Chuck Maitlen</t>
  </si>
  <si>
    <t>Johnny O'Keefe</t>
  </si>
  <si>
    <t>Jacob Peddycord</t>
  </si>
  <si>
    <t>Layton Mull</t>
  </si>
  <si>
    <t>Cooper Mull</t>
  </si>
  <si>
    <t>DQ</t>
  </si>
  <si>
    <t>Jeff Denune</t>
  </si>
  <si>
    <t>Steve Knight</t>
  </si>
  <si>
    <t>Micah Colbert</t>
  </si>
  <si>
    <t>Cale Cannon</t>
  </si>
  <si>
    <t>Gavin Griffin</t>
  </si>
  <si>
    <t>Nick Dugan</t>
  </si>
  <si>
    <t>Michael Briskey</t>
  </si>
  <si>
    <t>Michael Wells</t>
  </si>
  <si>
    <t>Brian Glasgow</t>
  </si>
  <si>
    <t>Myles Wilson</t>
  </si>
  <si>
    <t>Gage Shipley</t>
  </si>
  <si>
    <t>Logan Adams</t>
  </si>
  <si>
    <t>Garrett Adams</t>
  </si>
  <si>
    <t>Dan Monsion</t>
  </si>
  <si>
    <t>Scott Monsion</t>
  </si>
  <si>
    <t>Karl Weber</t>
  </si>
  <si>
    <t>Chris Cockerham</t>
  </si>
  <si>
    <t>Andrew Cockerham</t>
  </si>
  <si>
    <t>Olivia Shelbo</t>
  </si>
  <si>
    <t>Dillon Thomas</t>
  </si>
  <si>
    <t>Jason Thomas</t>
  </si>
  <si>
    <t>Blake Korth</t>
  </si>
  <si>
    <t>Leland Anderson</t>
  </si>
  <si>
    <t>George Badger</t>
  </si>
  <si>
    <t>Ben Stahl</t>
  </si>
  <si>
    <t>Steven Armstrong</t>
  </si>
  <si>
    <t>Kevin Scott</t>
  </si>
  <si>
    <t>Krishna Bhat</t>
  </si>
  <si>
    <t>Kyle Poffenberger</t>
  </si>
  <si>
    <t>Rayder Santos</t>
  </si>
  <si>
    <t>Nico Santos</t>
  </si>
  <si>
    <t>Jimmy Simpson</t>
  </si>
  <si>
    <t>Tanner Defabis</t>
  </si>
  <si>
    <t>Kelly Johnson</t>
  </si>
  <si>
    <t>David Shipps</t>
  </si>
  <si>
    <t>Hayden Lawson</t>
  </si>
  <si>
    <t>Eli Fox</t>
  </si>
  <si>
    <t>Jarret Luellen</t>
  </si>
  <si>
    <t>McKinley Burris</t>
  </si>
  <si>
    <t>Lovisa Landin</t>
  </si>
  <si>
    <t>Ezekiel Haight</t>
  </si>
  <si>
    <t>Malachi Haight</t>
  </si>
  <si>
    <t>Mike Baukert</t>
  </si>
  <si>
    <t>Joshua Taylor</t>
  </si>
  <si>
    <t>Eli Warren</t>
  </si>
  <si>
    <t>Art Mendoza</t>
  </si>
  <si>
    <t xml:space="preserve">  </t>
  </si>
  <si>
    <t>Reagan Hodges</t>
  </si>
  <si>
    <t>Joe O'Keefe</t>
  </si>
  <si>
    <t>Mark Libby</t>
  </si>
  <si>
    <t>Daniel Monsion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</si>
</sst>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8" t="s">
        <v>135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2</v>
      </c>
      <c r="U5" s="2">
        <f>VLOOKUP(T5,$A$43:$B$72,2)</f>
        <v>42</v>
      </c>
      <c r="V5" s="2">
        <v>3</v>
      </c>
      <c r="W5" s="2">
        <f>VLOOKUP(V5,$A$43:$B$72,2)</f>
        <v>35</v>
      </c>
      <c r="X5" s="2">
        <v>2</v>
      </c>
      <c r="Y5" s="2">
        <f>VLOOKUP(X5,$A$43:$B$72,2)</f>
        <v>42</v>
      </c>
      <c r="Z5" s="2">
        <v>4</v>
      </c>
      <c r="AA5" s="2">
        <f>VLOOKUP(Z5,$A$43:$B$72,2)</f>
        <v>32</v>
      </c>
      <c r="AB5" s="2">
        <v>0</v>
      </c>
      <c r="AC5" s="2">
        <f>VLOOKUP(AB5,$A$43:$B$72,2)</f>
        <v>0</v>
      </c>
      <c r="AD5" s="2">
        <f>SUM(C5,E5,G5,I5,K5,M5,O5,Q5,S5,U5,W5,Y5,AA5,AC5)</f>
        <v>527</v>
      </c>
    </row>
    <row r="6" spans="1:30" ht="12.75">
      <c r="A6" s="18" t="s">
        <v>147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1</v>
      </c>
      <c r="G6" s="2">
        <f>VLOOKUP(F6,$A$43:$B$72,2)</f>
        <v>50</v>
      </c>
      <c r="H6" s="9">
        <v>0</v>
      </c>
      <c r="I6" s="2">
        <f>VLOOKUP(H6,$A$43:$B$72,2)</f>
        <v>0</v>
      </c>
      <c r="J6" s="2">
        <v>4</v>
      </c>
      <c r="K6" s="2">
        <f>VLOOKUP(J6,$A$43:$B$72,2)</f>
        <v>32</v>
      </c>
      <c r="L6" s="2">
        <v>1</v>
      </c>
      <c r="M6" s="2">
        <f>VLOOKUP(L6,$A$43:$B$72,2)</f>
        <v>50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1</v>
      </c>
      <c r="S6" s="2">
        <f>VLOOKUP(R6,$A$43:$B$72,2)</f>
        <v>50</v>
      </c>
      <c r="T6" s="2">
        <v>1</v>
      </c>
      <c r="U6" s="2">
        <f>VLOOKUP(T6,$A$43:$B$72,2)</f>
        <v>50</v>
      </c>
      <c r="V6" s="9">
        <v>2</v>
      </c>
      <c r="W6" s="2">
        <f>VLOOKUP(V6,$A$43:$B$72,2)</f>
        <v>42</v>
      </c>
      <c r="X6" s="9">
        <v>1</v>
      </c>
      <c r="Y6" s="2">
        <f>VLOOKUP(X6,$A$43:$B$72,2)</f>
        <v>50</v>
      </c>
      <c r="Z6" s="9">
        <v>1</v>
      </c>
      <c r="AA6" s="2">
        <f>VLOOKUP(Z6,$A$43:$B$72,2)</f>
        <v>50</v>
      </c>
      <c r="AB6" s="9">
        <v>1</v>
      </c>
      <c r="AC6" s="2">
        <f>VLOOKUP(AB6,$A$43:$B$72,2)</f>
        <v>50</v>
      </c>
      <c r="AD6" s="2">
        <f>SUM(C6,E6,G6,I6,K6,M6,O6,Q6,S6,U6,W6,Y6,AA6,AC6)</f>
        <v>516</v>
      </c>
    </row>
    <row r="7" spans="1:30" ht="12.75">
      <c r="A7" s="18" t="s">
        <v>231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6</v>
      </c>
      <c r="G7" s="2">
        <f>VLOOKUP(F7,$A$43:$B$72,2)</f>
        <v>28</v>
      </c>
      <c r="H7" s="2">
        <v>5</v>
      </c>
      <c r="I7" s="2">
        <f>VLOOKUP(H7,$A$43:$B$72,2)</f>
        <v>30</v>
      </c>
      <c r="J7" s="2">
        <v>2</v>
      </c>
      <c r="K7" s="2">
        <f>VLOOKUP(J7,$A$43:$B$72,2)</f>
        <v>42</v>
      </c>
      <c r="L7" s="9">
        <v>3</v>
      </c>
      <c r="M7" s="2">
        <f>VLOOKUP(L7,$A$43:$B$72,2)</f>
        <v>35</v>
      </c>
      <c r="N7" s="9">
        <v>2</v>
      </c>
      <c r="O7" s="2">
        <f>VLOOKUP(N7,$A$43:$B$72,2)</f>
        <v>42</v>
      </c>
      <c r="P7" s="2">
        <v>2</v>
      </c>
      <c r="Q7" s="2">
        <f>VLOOKUP(P7,$A$43:$B$72,2)</f>
        <v>42</v>
      </c>
      <c r="R7" s="2">
        <v>9</v>
      </c>
      <c r="S7" s="2">
        <f>VLOOKUP(R7,$A$43:$B$72,2)</f>
        <v>22</v>
      </c>
      <c r="T7" s="2">
        <v>5</v>
      </c>
      <c r="U7" s="2">
        <f>VLOOKUP(T7,$A$43:$B$72,2)</f>
        <v>30</v>
      </c>
      <c r="V7" s="2">
        <v>1</v>
      </c>
      <c r="W7" s="2">
        <f>VLOOKUP(V7,$A$43:$B$72,2)</f>
        <v>50</v>
      </c>
      <c r="X7" s="2">
        <v>6</v>
      </c>
      <c r="Y7" s="2">
        <f>VLOOKUP(X7,$A$43:$B$72,2)</f>
        <v>28</v>
      </c>
      <c r="Z7" s="2">
        <v>2</v>
      </c>
      <c r="AA7" s="2">
        <f>VLOOKUP(Z7,$A$43:$B$72,2)</f>
        <v>42</v>
      </c>
      <c r="AB7" s="2">
        <v>4</v>
      </c>
      <c r="AC7" s="2">
        <f>VLOOKUP(AB7,$A$43:$B$72,2)</f>
        <v>32</v>
      </c>
      <c r="AD7" s="2">
        <f>SUM(C7,E7,G7,I7,K7,M7,O7,Q7,S7,U7,W7,Y7,AA7,AC7)</f>
        <v>423</v>
      </c>
    </row>
    <row r="8" spans="1:30" ht="12.75">
      <c r="A8" s="18" t="s">
        <v>126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7</v>
      </c>
      <c r="G8" s="2">
        <f>VLOOKUP(F8,$A$43:$B$72,2)</f>
        <v>26</v>
      </c>
      <c r="H8" s="2">
        <v>7</v>
      </c>
      <c r="I8" s="2">
        <f>VLOOKUP(H8,$A$43:$B$72,2)</f>
        <v>26</v>
      </c>
      <c r="J8" s="2">
        <v>0</v>
      </c>
      <c r="K8" s="2">
        <f>VLOOKUP(J8,$A$43:$B$72,2)</f>
        <v>0</v>
      </c>
      <c r="L8" s="2">
        <v>5</v>
      </c>
      <c r="M8" s="2">
        <f>VLOOKUP(L8,$A$43:$B$72,2)</f>
        <v>30</v>
      </c>
      <c r="N8" s="2">
        <v>5</v>
      </c>
      <c r="O8" s="2">
        <f>VLOOKUP(N8,$A$43:$B$72,2)</f>
        <v>30</v>
      </c>
      <c r="P8" s="2">
        <v>5</v>
      </c>
      <c r="Q8" s="2">
        <f>VLOOKUP(P8,$A$43:$B$72,2)</f>
        <v>30</v>
      </c>
      <c r="R8" s="2">
        <v>6</v>
      </c>
      <c r="S8" s="2">
        <f>VLOOKUP(R8,$A$43:$B$72,2)</f>
        <v>28</v>
      </c>
      <c r="T8" s="2">
        <v>7</v>
      </c>
      <c r="U8" s="2">
        <f>VLOOKUP(T8,$A$43:$B$72,2)</f>
        <v>26</v>
      </c>
      <c r="V8" s="2">
        <v>7</v>
      </c>
      <c r="W8" s="2">
        <f>VLOOKUP(V8,$A$43:$B$72,2)</f>
        <v>26</v>
      </c>
      <c r="X8" s="2">
        <v>3</v>
      </c>
      <c r="Y8" s="2">
        <f>VLOOKUP(X8,$A$43:$B$72,2)</f>
        <v>35</v>
      </c>
      <c r="Z8" s="2">
        <v>5</v>
      </c>
      <c r="AA8" s="2">
        <f>VLOOKUP(Z8,$A$43:$B$72,2)</f>
        <v>30</v>
      </c>
      <c r="AB8" s="2">
        <v>2</v>
      </c>
      <c r="AC8" s="2">
        <f>VLOOKUP(AB8,$A$43:$B$72,2)</f>
        <v>42</v>
      </c>
      <c r="AD8" s="2">
        <f>SUM(C8,E8,G8,I8,K8,M8,O8,Q8,S8,U8,W8,Y8,AA8,AC8)</f>
        <v>329</v>
      </c>
    </row>
    <row r="9" spans="1:30" ht="12.75">
      <c r="A9" s="18" t="s">
        <v>193</v>
      </c>
      <c r="B9" s="2">
        <v>0</v>
      </c>
      <c r="C9" s="2">
        <f>VLOOKUP(B9,$A$43:$B$72,2)</f>
        <v>0</v>
      </c>
      <c r="D9" s="2">
        <v>3</v>
      </c>
      <c r="E9" s="2">
        <f>VLOOKUP(D9,$A$43:$B$72,2)</f>
        <v>35</v>
      </c>
      <c r="F9" s="2">
        <v>9</v>
      </c>
      <c r="G9" s="2">
        <f>VLOOKUP(F9,$A$43:$B$72,2)</f>
        <v>22</v>
      </c>
      <c r="H9" s="2">
        <v>6</v>
      </c>
      <c r="I9" s="2">
        <f>VLOOKUP(H9,$A$43:$B$72,2)</f>
        <v>28</v>
      </c>
      <c r="J9" s="2">
        <v>7</v>
      </c>
      <c r="K9" s="2">
        <f>VLOOKUP(J9,$A$43:$B$72,2)</f>
        <v>26</v>
      </c>
      <c r="L9" s="2">
        <v>4</v>
      </c>
      <c r="M9" s="2">
        <f>VLOOKUP(L9,$A$43:$B$72,2)</f>
        <v>32</v>
      </c>
      <c r="N9" s="2">
        <v>6</v>
      </c>
      <c r="O9" s="2">
        <f>VLOOKUP(N9,$A$43:$B$72,2)</f>
        <v>28</v>
      </c>
      <c r="P9" s="2">
        <v>4</v>
      </c>
      <c r="Q9" s="2">
        <f>VLOOKUP(P9,$A$43:$B$72,2)</f>
        <v>32</v>
      </c>
      <c r="R9" s="2">
        <v>5</v>
      </c>
      <c r="S9" s="2">
        <f>VLOOKUP(R9,$A$43:$B$72,2)</f>
        <v>30</v>
      </c>
      <c r="T9" s="2">
        <v>8</v>
      </c>
      <c r="U9" s="2">
        <f>VLOOKUP(T9,$A$43:$B$72,2)</f>
        <v>24</v>
      </c>
      <c r="V9" s="2">
        <v>4</v>
      </c>
      <c r="W9" s="2">
        <f>VLOOKUP(V9,$A$43:$B$72,2)</f>
        <v>32</v>
      </c>
      <c r="X9" s="2">
        <v>5</v>
      </c>
      <c r="Y9" s="2">
        <f>VLOOKUP(X9,$A$43:$B$72,2)</f>
        <v>30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319</v>
      </c>
    </row>
    <row r="10" spans="1:30" ht="12.75">
      <c r="A10" s="18" t="s">
        <v>230</v>
      </c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0" ref="C26:C31">VLOOKUP(B26,$A$43:$B$72,2)</f>
        <v>0</v>
      </c>
      <c r="D26" s="2">
        <v>0</v>
      </c>
      <c r="E26" s="2">
        <f aca="true" t="shared" si="1" ref="E26:G36">VLOOKUP(D26,$A$43:$B$72,2)</f>
        <v>0</v>
      </c>
      <c r="F26" s="2">
        <v>0</v>
      </c>
      <c r="G26" s="2">
        <f t="shared" si="1"/>
        <v>0</v>
      </c>
      <c r="H26" s="2">
        <v>0</v>
      </c>
      <c r="I26" s="2">
        <f aca="true" t="shared" si="2" ref="I26:I41">VLOOKUP(H26,$A$43:$B$72,2)</f>
        <v>0</v>
      </c>
      <c r="J26" s="2">
        <v>0</v>
      </c>
      <c r="K26" s="2">
        <f aca="true" t="shared" si="3" ref="K26:K41">VLOOKUP(J26,$A$43:$B$72,2)</f>
        <v>0</v>
      </c>
      <c r="L26" s="2">
        <v>0</v>
      </c>
      <c r="M26" s="2">
        <f aca="true" t="shared" si="4" ref="M26:M41">VLOOKUP(L26,$A$43:$B$72,2)</f>
        <v>0</v>
      </c>
      <c r="N26" s="2">
        <v>0</v>
      </c>
      <c r="O26" s="2">
        <f aca="true" t="shared" si="5" ref="O26:O41">VLOOKUP(N26,$A$43:$B$72,2)</f>
        <v>0</v>
      </c>
      <c r="P26" s="2">
        <v>0</v>
      </c>
      <c r="Q26" s="2">
        <f aca="true" t="shared" si="6" ref="Q26:Q41">VLOOKUP(P26,$A$43:$B$72,2)</f>
        <v>0</v>
      </c>
      <c r="R26" s="2">
        <v>0</v>
      </c>
      <c r="S26" s="2">
        <f aca="true" t="shared" si="7" ref="S26:S41">VLOOKUP(R26,$A$43:$B$72,2)</f>
        <v>0</v>
      </c>
      <c r="T26" s="2">
        <v>0</v>
      </c>
      <c r="U26" s="2">
        <f aca="true" t="shared" si="8" ref="U26:U41">VLOOKUP(T26,$A$43:$B$72,2)</f>
        <v>0</v>
      </c>
      <c r="V26" s="2">
        <v>0</v>
      </c>
      <c r="W26" s="2">
        <f aca="true" t="shared" si="9" ref="W26:W41">VLOOKUP(V26,$A$43:$B$72,2)</f>
        <v>0</v>
      </c>
      <c r="X26" s="2">
        <v>0</v>
      </c>
      <c r="Y26" s="2">
        <f aca="true" t="shared" si="10" ref="Y26:Y41">VLOOKUP(X26,$A$43:$B$72,2)</f>
        <v>0</v>
      </c>
      <c r="Z26" s="2">
        <v>0</v>
      </c>
      <c r="AA26" s="2">
        <f aca="true" t="shared" si="11" ref="AA26:AA41">VLOOKUP(Z26,$A$43:$B$72,2)</f>
        <v>0</v>
      </c>
      <c r="AB26" s="2">
        <v>0</v>
      </c>
      <c r="AC26" s="2">
        <f aca="true" t="shared" si="12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3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2:30" ht="12.75">
      <c r="B32" s="2">
        <v>0</v>
      </c>
      <c r="C32" s="2">
        <f aca="true" t="shared" si="14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1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"/>
        <v>0</v>
      </c>
      <c r="F33" s="2">
        <v>0</v>
      </c>
      <c r="G33" s="2">
        <f t="shared" si="1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2:30" ht="12.75">
      <c r="B35" s="2">
        <v>0</v>
      </c>
      <c r="C35" s="2">
        <f t="shared" si="14"/>
        <v>0</v>
      </c>
      <c r="D35" s="2">
        <v>0</v>
      </c>
      <c r="E35" s="2">
        <f t="shared" si="1"/>
        <v>0</v>
      </c>
      <c r="F35" s="2">
        <v>0</v>
      </c>
      <c r="G35" s="2">
        <f t="shared" si="1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2:30" ht="12.75">
      <c r="B36" s="2">
        <v>0</v>
      </c>
      <c r="C36" s="2">
        <f t="shared" si="14"/>
        <v>0</v>
      </c>
      <c r="D36" s="2">
        <v>0</v>
      </c>
      <c r="E36" s="2">
        <f t="shared" si="1"/>
        <v>0</v>
      </c>
      <c r="F36" s="2">
        <v>0</v>
      </c>
      <c r="G36" s="2">
        <f t="shared" si="1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aca="true" t="shared" si="15" ref="E37:G41">VLOOKUP(D37,$A$43:$B$72,2)</f>
        <v>0</v>
      </c>
      <c r="F37" s="2">
        <v>0</v>
      </c>
      <c r="G37" s="2">
        <f t="shared" si="15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5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5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5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7">VLOOKUP(B5,$A$43:$B$72,2)</f>
        <v>0</v>
      </c>
      <c r="D5" s="2">
        <v>0</v>
      </c>
      <c r="E5" s="2">
        <f aca="true" t="shared" si="1" ref="E5:E27">VLOOKUP(D5,$A$43:$B$72,2)</f>
        <v>0</v>
      </c>
      <c r="F5" s="2">
        <v>0</v>
      </c>
      <c r="G5" s="2">
        <f aca="true" t="shared" si="2" ref="G5:G27">VLOOKUP(F5,$A$43:$B$72,2)</f>
        <v>0</v>
      </c>
      <c r="H5" s="2">
        <v>1</v>
      </c>
      <c r="I5" s="2">
        <f aca="true" t="shared" si="3" ref="I5:I27">VLOOKUP(H5,$A$43:$B$72,2)</f>
        <v>50</v>
      </c>
      <c r="J5" s="2">
        <v>0</v>
      </c>
      <c r="K5" s="2">
        <f aca="true" t="shared" si="4" ref="K5:K27">VLOOKUP(J5,$A$43:$B$72,2)</f>
        <v>0</v>
      </c>
      <c r="L5" s="2">
        <v>0</v>
      </c>
      <c r="M5" s="2">
        <f aca="true" t="shared" si="5" ref="M5:M27">VLOOKUP(L5,$A$43:$B$72,2)</f>
        <v>0</v>
      </c>
      <c r="N5" s="2">
        <v>0</v>
      </c>
      <c r="O5" s="2">
        <f aca="true" t="shared" si="6" ref="O5:O27">VLOOKUP(N5,$A$43:$B$72,2)</f>
        <v>0</v>
      </c>
      <c r="P5" s="2">
        <v>0</v>
      </c>
      <c r="Q5" s="2">
        <f aca="true" t="shared" si="7" ref="Q5:Q27">VLOOKUP(P5,$A$43:$B$72,2)</f>
        <v>0</v>
      </c>
      <c r="R5" s="2">
        <v>0</v>
      </c>
      <c r="S5" s="2">
        <f aca="true" t="shared" si="8" ref="S5:S27">VLOOKUP(R5,$A$43:$B$72,2)</f>
        <v>0</v>
      </c>
      <c r="T5" s="2">
        <v>0</v>
      </c>
      <c r="U5" s="2">
        <f aca="true" t="shared" si="9" ref="U5:U27">VLOOKUP(T5,$A$43:$B$72,2)</f>
        <v>0</v>
      </c>
      <c r="V5" s="2">
        <v>0</v>
      </c>
      <c r="W5" s="2">
        <f aca="true" t="shared" si="10" ref="W5:W27">VLOOKUP(V5,$A$43:$B$72,2)</f>
        <v>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9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9">
        <v>0</v>
      </c>
      <c r="E13" s="2">
        <f t="shared" si="1"/>
        <v>0</v>
      </c>
      <c r="F13" s="9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9">
        <v>0</v>
      </c>
      <c r="M19" s="2">
        <f t="shared" si="5"/>
        <v>0</v>
      </c>
      <c r="N19" s="9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15" ref="E29:G36">VLOOKUP(D29,$A$43:$B$72,2)</f>
        <v>0</v>
      </c>
      <c r="F29" s="2">
        <v>0</v>
      </c>
      <c r="G29" s="2">
        <f t="shared" si="15"/>
        <v>0</v>
      </c>
      <c r="H29" s="2">
        <v>0</v>
      </c>
      <c r="I29" s="2">
        <f aca="true" t="shared" si="16" ref="I29:I41">VLOOKUP(H29,$A$43:$B$72,2)</f>
        <v>0</v>
      </c>
      <c r="J29" s="2">
        <v>0</v>
      </c>
      <c r="K29" s="2">
        <f aca="true" t="shared" si="17" ref="K29:K41">VLOOKUP(J29,$A$43:$B$72,2)</f>
        <v>0</v>
      </c>
      <c r="L29" s="2">
        <v>0</v>
      </c>
      <c r="M29" s="2">
        <f aca="true" t="shared" si="18" ref="M29:M41">VLOOKUP(L29,$A$43:$B$72,2)</f>
        <v>0</v>
      </c>
      <c r="N29" s="2">
        <v>0</v>
      </c>
      <c r="O29" s="2">
        <f aca="true" t="shared" si="19" ref="O29:O41">VLOOKUP(N29,$A$43:$B$72,2)</f>
        <v>0</v>
      </c>
      <c r="P29" s="2">
        <v>0</v>
      </c>
      <c r="Q29" s="2">
        <f aca="true" t="shared" si="20" ref="Q29:Q41">VLOOKUP(P29,$A$43:$B$72,2)</f>
        <v>0</v>
      </c>
      <c r="R29" s="2">
        <v>0</v>
      </c>
      <c r="S29" s="2">
        <f aca="true" t="shared" si="21" ref="S29:S41">VLOOKUP(R29,$A$43:$B$72,2)</f>
        <v>0</v>
      </c>
      <c r="T29" s="2">
        <v>0</v>
      </c>
      <c r="U29" s="2">
        <f aca="true" t="shared" si="22" ref="U29:U41">VLOOKUP(T29,$A$43:$B$72,2)</f>
        <v>0</v>
      </c>
      <c r="V29" s="2">
        <v>0</v>
      </c>
      <c r="W29" s="2">
        <f aca="true" t="shared" si="23" ref="W29:W41">VLOOKUP(V29,$A$43:$B$72,2)</f>
        <v>0</v>
      </c>
      <c r="X29" s="2">
        <v>0</v>
      </c>
      <c r="Y29" s="2">
        <f aca="true" t="shared" si="24" ref="Y29:Y41">VLOOKUP(X29,$A$43:$B$72,2)</f>
        <v>0</v>
      </c>
      <c r="Z29" s="2">
        <v>0</v>
      </c>
      <c r="AA29" s="2">
        <f aca="true" t="shared" si="25" ref="AA29:AA41">VLOOKUP(Z29,$A$43:$B$72,2)</f>
        <v>0</v>
      </c>
      <c r="AB29" s="2">
        <v>0</v>
      </c>
      <c r="AC29" s="2">
        <f aca="true" t="shared" si="26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77</v>
      </c>
      <c r="B5" s="2">
        <v>8</v>
      </c>
      <c r="C5" s="2">
        <f aca="true" t="shared" si="0" ref="C5:C24">VLOOKUP(B5,$A$62:$B$117,2)</f>
        <v>24</v>
      </c>
      <c r="D5" s="2">
        <v>2</v>
      </c>
      <c r="E5" s="2">
        <f aca="true" t="shared" si="1" ref="E5:E24">VLOOKUP(D5,$A$62:$B$117,2)</f>
        <v>42</v>
      </c>
      <c r="F5" s="2">
        <v>2</v>
      </c>
      <c r="G5" s="2">
        <f aca="true" t="shared" si="2" ref="G5:G24">VLOOKUP(F5,$A$62:$B$117,2)</f>
        <v>42</v>
      </c>
      <c r="H5" s="2">
        <v>0</v>
      </c>
      <c r="I5" s="2">
        <f aca="true" t="shared" si="3" ref="I5:I24">VLOOKUP(H5,$A$62:$B$117,2)</f>
        <v>0</v>
      </c>
      <c r="J5" s="2">
        <v>4</v>
      </c>
      <c r="K5" s="2">
        <f aca="true" t="shared" si="4" ref="K5:K24">VLOOKUP(J5,$A$62:$B$117,2)</f>
        <v>32</v>
      </c>
      <c r="L5" s="2">
        <v>3</v>
      </c>
      <c r="M5" s="2">
        <f aca="true" t="shared" si="5" ref="M5:M24">VLOOKUP(L5,$A$62:$B$117,2)</f>
        <v>35</v>
      </c>
      <c r="N5" s="2">
        <v>3</v>
      </c>
      <c r="O5" s="2">
        <f aca="true" t="shared" si="6" ref="O5:O24">VLOOKUP(N5,$A$62:$B$117,2)</f>
        <v>35</v>
      </c>
      <c r="P5" s="2">
        <v>3</v>
      </c>
      <c r="Q5" s="2">
        <f aca="true" t="shared" si="7" ref="Q5:Q24">VLOOKUP(P5,$A$62:$B$117,2)</f>
        <v>35</v>
      </c>
      <c r="R5" s="2">
        <v>6</v>
      </c>
      <c r="S5" s="2">
        <f aca="true" t="shared" si="8" ref="S5:S24">VLOOKUP(R5,$A$62:$B$117,2)</f>
        <v>28</v>
      </c>
      <c r="T5" s="2">
        <v>1</v>
      </c>
      <c r="U5" s="2">
        <f aca="true" t="shared" si="9" ref="U5:U24">VLOOKUP(T5,$A$62:$B$117,2)</f>
        <v>50</v>
      </c>
      <c r="V5" s="2">
        <v>4</v>
      </c>
      <c r="W5" s="2">
        <f aca="true" t="shared" si="10" ref="W5:W24">VLOOKUP(V5,$A$62:$B$117,2)</f>
        <v>32</v>
      </c>
      <c r="X5" s="2">
        <v>1</v>
      </c>
      <c r="Y5" s="2">
        <f aca="true" t="shared" si="11" ref="Y5:Y24">VLOOKUP(X5,$A$62:$B$117,2)</f>
        <v>50</v>
      </c>
      <c r="Z5" s="2">
        <v>2</v>
      </c>
      <c r="AA5" s="2">
        <f aca="true" t="shared" si="12" ref="AA5:AA24">VLOOKUP(Z5,$A$62:$B$117,2)</f>
        <v>42</v>
      </c>
      <c r="AB5" s="2">
        <v>4</v>
      </c>
      <c r="AC5" s="2">
        <f aca="true" t="shared" si="13" ref="AC5:AC24">VLOOKUP(AB5,$A$62:$B$117,2)</f>
        <v>32</v>
      </c>
      <c r="AD5" s="2">
        <f aca="true" t="shared" si="14" ref="AD5:AD24">SUM(C5,E5,G5,I5,K5,M5,O5,Q5,S5,U5,W5,Y5,AA5,AC5)</f>
        <v>479</v>
      </c>
    </row>
    <row r="6" spans="1:30" ht="12.75">
      <c r="A6" s="16" t="s">
        <v>137</v>
      </c>
      <c r="B6" s="2">
        <v>6</v>
      </c>
      <c r="C6" s="2">
        <f t="shared" si="0"/>
        <v>28</v>
      </c>
      <c r="D6" s="2">
        <v>11</v>
      </c>
      <c r="E6" s="2">
        <f t="shared" si="1"/>
        <v>19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15</v>
      </c>
      <c r="K6" s="2">
        <f t="shared" si="4"/>
        <v>15</v>
      </c>
      <c r="L6" s="2">
        <v>10</v>
      </c>
      <c r="M6" s="2">
        <f t="shared" si="5"/>
        <v>20</v>
      </c>
      <c r="N6" s="2">
        <v>16</v>
      </c>
      <c r="O6" s="2">
        <f t="shared" si="6"/>
        <v>14</v>
      </c>
      <c r="P6" s="2">
        <v>9</v>
      </c>
      <c r="Q6" s="2">
        <f t="shared" si="7"/>
        <v>22</v>
      </c>
      <c r="R6" s="2">
        <v>2</v>
      </c>
      <c r="S6" s="2">
        <f t="shared" si="8"/>
        <v>42</v>
      </c>
      <c r="T6" s="2">
        <v>6</v>
      </c>
      <c r="U6" s="2">
        <f t="shared" si="9"/>
        <v>28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435</v>
      </c>
    </row>
    <row r="7" spans="1:30" ht="12.75">
      <c r="A7" s="16" t="s">
        <v>220</v>
      </c>
      <c r="B7" s="2">
        <v>1</v>
      </c>
      <c r="C7" s="2">
        <f t="shared" si="0"/>
        <v>50</v>
      </c>
      <c r="D7" s="2">
        <v>0</v>
      </c>
      <c r="E7" s="2">
        <f t="shared" si="1"/>
        <v>0</v>
      </c>
      <c r="F7" s="2">
        <v>6</v>
      </c>
      <c r="G7" s="2">
        <f t="shared" si="2"/>
        <v>28</v>
      </c>
      <c r="H7" s="2">
        <v>3</v>
      </c>
      <c r="I7" s="2">
        <f t="shared" si="3"/>
        <v>35</v>
      </c>
      <c r="J7" s="2">
        <v>0</v>
      </c>
      <c r="K7" s="2">
        <f t="shared" si="4"/>
        <v>0</v>
      </c>
      <c r="L7" s="2">
        <v>6</v>
      </c>
      <c r="M7" s="2">
        <f t="shared" si="5"/>
        <v>28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5</v>
      </c>
      <c r="S7" s="2">
        <f t="shared" si="8"/>
        <v>30</v>
      </c>
      <c r="T7" s="2">
        <v>4</v>
      </c>
      <c r="U7" s="2">
        <f t="shared" si="9"/>
        <v>32</v>
      </c>
      <c r="V7" s="2">
        <v>6</v>
      </c>
      <c r="W7" s="2">
        <f t="shared" si="10"/>
        <v>28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1</v>
      </c>
      <c r="AC7" s="2">
        <f t="shared" si="13"/>
        <v>50</v>
      </c>
      <c r="AD7" s="2">
        <f t="shared" si="14"/>
        <v>397</v>
      </c>
    </row>
    <row r="8" spans="1:30" ht="12.75">
      <c r="A8" s="16" t="s">
        <v>130</v>
      </c>
      <c r="B8" s="2">
        <v>9</v>
      </c>
      <c r="C8" s="2">
        <f t="shared" si="0"/>
        <v>22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">
        <v>13</v>
      </c>
      <c r="K8" s="2">
        <f t="shared" si="4"/>
        <v>17</v>
      </c>
      <c r="L8" s="2">
        <v>4</v>
      </c>
      <c r="M8" s="2">
        <f t="shared" si="5"/>
        <v>32</v>
      </c>
      <c r="N8" s="2">
        <v>8</v>
      </c>
      <c r="O8" s="2">
        <f t="shared" si="6"/>
        <v>24</v>
      </c>
      <c r="P8" s="2">
        <v>7</v>
      </c>
      <c r="Q8" s="2">
        <f t="shared" si="7"/>
        <v>26</v>
      </c>
      <c r="R8" s="2">
        <v>3</v>
      </c>
      <c r="S8" s="2">
        <f t="shared" si="8"/>
        <v>35</v>
      </c>
      <c r="T8" s="2">
        <v>9</v>
      </c>
      <c r="U8" s="2">
        <f t="shared" si="9"/>
        <v>22</v>
      </c>
      <c r="V8" s="2">
        <v>5</v>
      </c>
      <c r="W8" s="2">
        <f t="shared" si="10"/>
        <v>30</v>
      </c>
      <c r="X8" s="2">
        <v>5</v>
      </c>
      <c r="Y8" s="2">
        <f t="shared" si="11"/>
        <v>30</v>
      </c>
      <c r="Z8" s="2">
        <v>7</v>
      </c>
      <c r="AA8" s="2">
        <f t="shared" si="12"/>
        <v>26</v>
      </c>
      <c r="AB8" s="2">
        <v>2</v>
      </c>
      <c r="AC8" s="2">
        <f t="shared" si="13"/>
        <v>42</v>
      </c>
      <c r="AD8" s="2">
        <f t="shared" si="14"/>
        <v>394</v>
      </c>
    </row>
    <row r="9" spans="1:30" ht="12.75">
      <c r="A9" s="16" t="s">
        <v>131</v>
      </c>
      <c r="B9" s="2">
        <v>7</v>
      </c>
      <c r="C9" s="2">
        <f t="shared" si="0"/>
        <v>26</v>
      </c>
      <c r="D9" s="2">
        <v>3</v>
      </c>
      <c r="E9" s="2">
        <f t="shared" si="1"/>
        <v>35</v>
      </c>
      <c r="F9" s="2">
        <v>8</v>
      </c>
      <c r="G9" s="2">
        <f t="shared" si="2"/>
        <v>24</v>
      </c>
      <c r="H9" s="2">
        <v>11</v>
      </c>
      <c r="I9" s="2">
        <f t="shared" si="3"/>
        <v>19</v>
      </c>
      <c r="J9" s="2">
        <v>8</v>
      </c>
      <c r="K9" s="2">
        <f t="shared" si="4"/>
        <v>24</v>
      </c>
      <c r="L9" s="2">
        <v>0</v>
      </c>
      <c r="M9" s="2">
        <f t="shared" si="5"/>
        <v>0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7</v>
      </c>
      <c r="W9" s="2">
        <f t="shared" si="10"/>
        <v>26</v>
      </c>
      <c r="X9" s="2">
        <v>10</v>
      </c>
      <c r="Y9" s="2">
        <f t="shared" si="11"/>
        <v>20</v>
      </c>
      <c r="Z9" s="2">
        <v>0</v>
      </c>
      <c r="AA9" s="2">
        <f t="shared" si="12"/>
        <v>0</v>
      </c>
      <c r="AB9" s="2">
        <v>5</v>
      </c>
      <c r="AC9" s="2">
        <f t="shared" si="13"/>
        <v>30</v>
      </c>
      <c r="AD9" s="2">
        <f t="shared" si="14"/>
        <v>308</v>
      </c>
    </row>
    <row r="10" spans="1:30" ht="12.75">
      <c r="A10" s="16" t="s">
        <v>196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1</v>
      </c>
      <c r="G10" s="2">
        <f t="shared" si="2"/>
        <v>50</v>
      </c>
      <c r="H10" s="2">
        <v>13</v>
      </c>
      <c r="I10" s="2">
        <f t="shared" si="3"/>
        <v>17</v>
      </c>
      <c r="J10" s="2">
        <v>1</v>
      </c>
      <c r="K10" s="2">
        <f t="shared" si="4"/>
        <v>50</v>
      </c>
      <c r="L10" s="2">
        <v>1</v>
      </c>
      <c r="M10" s="2">
        <f t="shared" si="5"/>
        <v>50</v>
      </c>
      <c r="N10" s="2">
        <v>1</v>
      </c>
      <c r="O10" s="2">
        <f t="shared" si="6"/>
        <v>50</v>
      </c>
      <c r="P10" s="2">
        <v>1</v>
      </c>
      <c r="Q10" s="2">
        <f t="shared" si="7"/>
        <v>50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267</v>
      </c>
    </row>
    <row r="11" spans="1:30" ht="12.75">
      <c r="A11" s="16" t="s">
        <v>133</v>
      </c>
      <c r="B11" s="2">
        <v>11</v>
      </c>
      <c r="C11" s="2">
        <f t="shared" si="0"/>
        <v>19</v>
      </c>
      <c r="D11" s="2">
        <v>7</v>
      </c>
      <c r="E11" s="2">
        <f t="shared" si="1"/>
        <v>26</v>
      </c>
      <c r="F11" s="2">
        <v>0</v>
      </c>
      <c r="G11" s="2">
        <f t="shared" si="2"/>
        <v>0</v>
      </c>
      <c r="H11" s="2">
        <v>10</v>
      </c>
      <c r="I11" s="2">
        <f t="shared" si="3"/>
        <v>20</v>
      </c>
      <c r="J11" s="2">
        <v>9</v>
      </c>
      <c r="K11" s="2">
        <f t="shared" si="4"/>
        <v>22</v>
      </c>
      <c r="L11" s="2">
        <v>8</v>
      </c>
      <c r="M11" s="2">
        <f t="shared" si="5"/>
        <v>24</v>
      </c>
      <c r="N11" s="2">
        <v>10</v>
      </c>
      <c r="O11" s="2">
        <f t="shared" si="6"/>
        <v>20</v>
      </c>
      <c r="P11" s="2">
        <v>0</v>
      </c>
      <c r="Q11" s="2">
        <f t="shared" si="7"/>
        <v>0</v>
      </c>
      <c r="R11" s="2">
        <v>7</v>
      </c>
      <c r="S11" s="2">
        <f t="shared" si="8"/>
        <v>26</v>
      </c>
      <c r="T11" s="2">
        <v>16</v>
      </c>
      <c r="U11" s="2">
        <f t="shared" si="9"/>
        <v>14</v>
      </c>
      <c r="V11" s="2">
        <v>10</v>
      </c>
      <c r="W11" s="2">
        <f t="shared" si="10"/>
        <v>20</v>
      </c>
      <c r="X11" s="2">
        <v>3</v>
      </c>
      <c r="Y11" s="2">
        <f t="shared" si="11"/>
        <v>35</v>
      </c>
      <c r="Z11" s="2">
        <v>5</v>
      </c>
      <c r="AA11" s="2">
        <f t="shared" si="12"/>
        <v>30</v>
      </c>
      <c r="AB11" s="2">
        <v>0</v>
      </c>
      <c r="AC11" s="2">
        <f t="shared" si="13"/>
        <v>0</v>
      </c>
      <c r="AD11" s="2">
        <f t="shared" si="14"/>
        <v>256</v>
      </c>
    </row>
    <row r="12" spans="1:30" ht="12.75">
      <c r="A12" s="16" t="s">
        <v>91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9</v>
      </c>
      <c r="I12" s="2">
        <f t="shared" si="3"/>
        <v>22</v>
      </c>
      <c r="J12" s="2">
        <v>5</v>
      </c>
      <c r="K12" s="2">
        <f t="shared" si="4"/>
        <v>30</v>
      </c>
      <c r="L12" s="2">
        <v>5</v>
      </c>
      <c r="M12" s="2">
        <f t="shared" si="5"/>
        <v>30</v>
      </c>
      <c r="N12" s="2">
        <v>7</v>
      </c>
      <c r="O12" s="2">
        <f t="shared" si="6"/>
        <v>26</v>
      </c>
      <c r="P12" s="2">
        <v>8</v>
      </c>
      <c r="Q12" s="2">
        <f t="shared" si="7"/>
        <v>24</v>
      </c>
      <c r="R12" s="2">
        <v>8</v>
      </c>
      <c r="S12" s="2">
        <f t="shared" si="8"/>
        <v>24</v>
      </c>
      <c r="T12" s="2">
        <v>10</v>
      </c>
      <c r="U12" s="2">
        <f t="shared" si="9"/>
        <v>20</v>
      </c>
      <c r="V12" s="2">
        <v>8</v>
      </c>
      <c r="W12" s="2">
        <f t="shared" si="10"/>
        <v>24</v>
      </c>
      <c r="X12" s="2">
        <v>6</v>
      </c>
      <c r="Y12" s="2">
        <f t="shared" si="11"/>
        <v>28</v>
      </c>
      <c r="Z12" s="2">
        <v>13</v>
      </c>
      <c r="AA12" s="2">
        <f t="shared" si="12"/>
        <v>17</v>
      </c>
      <c r="AB12" s="2">
        <v>0</v>
      </c>
      <c r="AC12" s="2">
        <f t="shared" si="13"/>
        <v>0</v>
      </c>
      <c r="AD12" s="2">
        <f t="shared" si="14"/>
        <v>245</v>
      </c>
    </row>
    <row r="13" spans="1:30" ht="12.75">
      <c r="A13" s="16" t="s">
        <v>90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4</v>
      </c>
      <c r="G13" s="2">
        <f t="shared" si="2"/>
        <v>32</v>
      </c>
      <c r="H13" s="2">
        <v>4</v>
      </c>
      <c r="I13" s="2">
        <f t="shared" si="3"/>
        <v>32</v>
      </c>
      <c r="J13" s="2">
        <v>2</v>
      </c>
      <c r="K13" s="2">
        <f t="shared" si="4"/>
        <v>42</v>
      </c>
      <c r="L13" s="2">
        <v>2</v>
      </c>
      <c r="M13" s="2">
        <f t="shared" si="5"/>
        <v>42</v>
      </c>
      <c r="N13" s="2">
        <v>5</v>
      </c>
      <c r="O13" s="2">
        <f t="shared" si="6"/>
        <v>30</v>
      </c>
      <c r="P13" s="2">
        <v>4</v>
      </c>
      <c r="Q13" s="2">
        <f t="shared" si="7"/>
        <v>32</v>
      </c>
      <c r="R13" s="2">
        <v>9</v>
      </c>
      <c r="S13" s="2">
        <f t="shared" si="8"/>
        <v>22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232</v>
      </c>
    </row>
    <row r="14" spans="1:30" ht="12.75">
      <c r="A14" s="16" t="s">
        <v>195</v>
      </c>
      <c r="B14" s="2">
        <v>0</v>
      </c>
      <c r="C14" s="2">
        <f t="shared" si="0"/>
        <v>0</v>
      </c>
      <c r="D14" s="2">
        <v>1</v>
      </c>
      <c r="E14" s="2">
        <f t="shared" si="1"/>
        <v>50</v>
      </c>
      <c r="F14" s="2">
        <v>0</v>
      </c>
      <c r="G14" s="2">
        <f t="shared" si="2"/>
        <v>0</v>
      </c>
      <c r="H14" s="2">
        <v>2</v>
      </c>
      <c r="I14" s="2">
        <f t="shared" si="3"/>
        <v>42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1</v>
      </c>
      <c r="S14" s="2">
        <f t="shared" si="8"/>
        <v>50</v>
      </c>
      <c r="T14" s="2">
        <v>3</v>
      </c>
      <c r="U14" s="2">
        <f t="shared" si="9"/>
        <v>35</v>
      </c>
      <c r="V14" s="2">
        <v>3</v>
      </c>
      <c r="W14" s="2">
        <f t="shared" si="10"/>
        <v>35</v>
      </c>
      <c r="X14" s="2">
        <v>11</v>
      </c>
      <c r="Y14" s="2">
        <f t="shared" si="11"/>
        <v>19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231</v>
      </c>
    </row>
    <row r="15" spans="1:30" ht="12.75">
      <c r="A15" s="16" t="s">
        <v>120</v>
      </c>
      <c r="B15" s="2">
        <v>4</v>
      </c>
      <c r="C15" s="2">
        <f t="shared" si="0"/>
        <v>32</v>
      </c>
      <c r="D15" s="2">
        <v>8</v>
      </c>
      <c r="E15" s="2">
        <f t="shared" si="1"/>
        <v>24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3</v>
      </c>
      <c r="K15" s="2">
        <f t="shared" si="4"/>
        <v>35</v>
      </c>
      <c r="L15" s="2">
        <v>11</v>
      </c>
      <c r="M15" s="2">
        <f t="shared" si="5"/>
        <v>19</v>
      </c>
      <c r="N15" s="2">
        <v>6</v>
      </c>
      <c r="O15" s="2">
        <f t="shared" si="6"/>
        <v>28</v>
      </c>
      <c r="P15" s="2">
        <v>6</v>
      </c>
      <c r="Q15" s="2">
        <f t="shared" si="7"/>
        <v>28</v>
      </c>
      <c r="R15" s="2">
        <v>4</v>
      </c>
      <c r="S15" s="2">
        <f t="shared" si="8"/>
        <v>32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198</v>
      </c>
    </row>
    <row r="16" spans="1:30" ht="12.75">
      <c r="A16" s="16" t="s">
        <v>81</v>
      </c>
      <c r="B16" s="2">
        <v>5</v>
      </c>
      <c r="C16" s="2">
        <f t="shared" si="0"/>
        <v>30</v>
      </c>
      <c r="D16" s="2">
        <v>12</v>
      </c>
      <c r="E16" s="2">
        <f t="shared" si="1"/>
        <v>18</v>
      </c>
      <c r="F16" s="2">
        <v>7</v>
      </c>
      <c r="G16" s="2">
        <f t="shared" si="2"/>
        <v>26</v>
      </c>
      <c r="H16" s="2">
        <v>7</v>
      </c>
      <c r="I16" s="2">
        <f t="shared" si="3"/>
        <v>26</v>
      </c>
      <c r="J16" s="2">
        <v>14</v>
      </c>
      <c r="K16" s="2">
        <f t="shared" si="4"/>
        <v>16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7</v>
      </c>
      <c r="U16" s="2">
        <f t="shared" si="9"/>
        <v>26</v>
      </c>
      <c r="V16" s="2">
        <v>9</v>
      </c>
      <c r="W16" s="2">
        <f t="shared" si="10"/>
        <v>22</v>
      </c>
      <c r="X16" s="2">
        <v>0</v>
      </c>
      <c r="Y16" s="2">
        <f t="shared" si="11"/>
        <v>0</v>
      </c>
      <c r="Z16" s="2">
        <v>8</v>
      </c>
      <c r="AA16" s="2">
        <f t="shared" si="12"/>
        <v>24</v>
      </c>
      <c r="AB16" s="2">
        <v>0</v>
      </c>
      <c r="AC16" s="2">
        <f t="shared" si="13"/>
        <v>0</v>
      </c>
      <c r="AD16" s="2">
        <f t="shared" si="14"/>
        <v>188</v>
      </c>
    </row>
    <row r="17" spans="1:30" ht="12.75">
      <c r="A17" s="16" t="s">
        <v>223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11</v>
      </c>
      <c r="G17" s="2">
        <f t="shared" si="2"/>
        <v>19</v>
      </c>
      <c r="H17" s="2">
        <v>0</v>
      </c>
      <c r="I17" s="2">
        <f t="shared" si="3"/>
        <v>0</v>
      </c>
      <c r="J17" s="2">
        <v>10</v>
      </c>
      <c r="K17" s="2">
        <f t="shared" si="4"/>
        <v>20</v>
      </c>
      <c r="L17" s="2">
        <v>0</v>
      </c>
      <c r="M17" s="2">
        <f t="shared" si="5"/>
        <v>0</v>
      </c>
      <c r="N17" s="2">
        <v>12</v>
      </c>
      <c r="O17" s="2">
        <f t="shared" si="6"/>
        <v>18</v>
      </c>
      <c r="P17" s="2">
        <v>11</v>
      </c>
      <c r="Q17" s="2">
        <f t="shared" si="7"/>
        <v>19</v>
      </c>
      <c r="R17" s="2">
        <v>10</v>
      </c>
      <c r="S17" s="2">
        <f t="shared" si="8"/>
        <v>20</v>
      </c>
      <c r="T17" s="2">
        <v>8</v>
      </c>
      <c r="U17" s="2">
        <f t="shared" si="9"/>
        <v>24</v>
      </c>
      <c r="V17" s="2">
        <v>0</v>
      </c>
      <c r="W17" s="2">
        <f t="shared" si="10"/>
        <v>0</v>
      </c>
      <c r="X17" s="2">
        <v>4</v>
      </c>
      <c r="Y17" s="2">
        <f t="shared" si="11"/>
        <v>32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152</v>
      </c>
    </row>
    <row r="18" spans="1:30" ht="12.75">
      <c r="A18" s="16" t="s">
        <v>128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6</v>
      </c>
      <c r="K18" s="2">
        <f t="shared" si="4"/>
        <v>28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5</v>
      </c>
      <c r="U18" s="2">
        <f t="shared" si="9"/>
        <v>30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</v>
      </c>
      <c r="AA18" s="2">
        <f t="shared" si="12"/>
        <v>50</v>
      </c>
      <c r="AB18" s="2">
        <v>0</v>
      </c>
      <c r="AC18" s="2">
        <f t="shared" si="13"/>
        <v>0</v>
      </c>
      <c r="AD18" s="2">
        <f t="shared" si="14"/>
        <v>108</v>
      </c>
    </row>
    <row r="19" spans="1:30" ht="12.75">
      <c r="A19" s="16" t="s">
        <v>186</v>
      </c>
      <c r="B19" s="2">
        <v>0</v>
      </c>
      <c r="C19" s="2">
        <f t="shared" si="0"/>
        <v>0</v>
      </c>
      <c r="D19" s="2">
        <v>10</v>
      </c>
      <c r="E19" s="2">
        <f t="shared" si="1"/>
        <v>20</v>
      </c>
      <c r="F19" s="2">
        <v>0</v>
      </c>
      <c r="G19" s="2">
        <f t="shared" si="2"/>
        <v>0</v>
      </c>
      <c r="H19" s="2">
        <v>6</v>
      </c>
      <c r="I19" s="2">
        <f t="shared" si="3"/>
        <v>28</v>
      </c>
      <c r="J19" s="2">
        <v>12</v>
      </c>
      <c r="K19" s="2">
        <f t="shared" si="4"/>
        <v>18</v>
      </c>
      <c r="L19" s="2">
        <v>7</v>
      </c>
      <c r="M19" s="2">
        <f t="shared" si="5"/>
        <v>26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92</v>
      </c>
    </row>
    <row r="20" spans="1:30" ht="12.75">
      <c r="A20" s="16" t="s">
        <v>108</v>
      </c>
      <c r="B20" s="2">
        <v>2</v>
      </c>
      <c r="C20" s="2">
        <f t="shared" si="0"/>
        <v>42</v>
      </c>
      <c r="D20" s="2">
        <v>4</v>
      </c>
      <c r="E20" s="2">
        <f t="shared" si="1"/>
        <v>32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74</v>
      </c>
    </row>
    <row r="21" spans="1:30" ht="12.75">
      <c r="A21" s="16" t="s">
        <v>122</v>
      </c>
      <c r="B21" s="2">
        <v>3</v>
      </c>
      <c r="C21" s="2">
        <f t="shared" si="0"/>
        <v>35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8</v>
      </c>
      <c r="I21" s="2">
        <f t="shared" si="3"/>
        <v>24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59</v>
      </c>
    </row>
    <row r="22" spans="1:30" ht="12.75">
      <c r="A22" s="16" t="s">
        <v>103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18</v>
      </c>
    </row>
    <row r="23" spans="1:30" ht="12.75">
      <c r="A23" s="16" t="s">
        <v>173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13</v>
      </c>
      <c r="U23" s="2">
        <f t="shared" si="9"/>
        <v>17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17</v>
      </c>
    </row>
    <row r="24" spans="1:30" ht="12.75">
      <c r="A24" s="16" t="s">
        <v>208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aca="true" t="shared" si="15" ref="C25:C41">VLOOKUP(B25,$A$62:$B$117,2)</f>
        <v>0</v>
      </c>
      <c r="D25" s="2">
        <v>0</v>
      </c>
      <c r="E25" s="2">
        <f aca="true" t="shared" si="16" ref="E25:E41">VLOOKUP(D25,$A$62:$B$117,2)</f>
        <v>0</v>
      </c>
      <c r="F25" s="2">
        <v>0</v>
      </c>
      <c r="G25" s="2">
        <f aca="true" t="shared" si="17" ref="G25:G41">VLOOKUP(F25,$A$62:$B$117,2)</f>
        <v>0</v>
      </c>
      <c r="H25" s="2">
        <v>0</v>
      </c>
      <c r="I25" s="2">
        <f aca="true" t="shared" si="18" ref="I25:I41">VLOOKUP(H25,$A$62:$B$117,2)</f>
        <v>0</v>
      </c>
      <c r="J25" s="2">
        <v>0</v>
      </c>
      <c r="K25" s="2">
        <f aca="true" t="shared" si="19" ref="K25:K41">VLOOKUP(J25,$A$62:$B$117,2)</f>
        <v>0</v>
      </c>
      <c r="L25" s="2">
        <v>0</v>
      </c>
      <c r="M25" s="2">
        <f aca="true" t="shared" si="20" ref="M25:M41">VLOOKUP(L25,$A$62:$B$117,2)</f>
        <v>0</v>
      </c>
      <c r="N25" s="2">
        <v>0</v>
      </c>
      <c r="O25" s="2">
        <f aca="true" t="shared" si="21" ref="O25:O41">VLOOKUP(N25,$A$62:$B$117,2)</f>
        <v>0</v>
      </c>
      <c r="P25" s="2">
        <v>0</v>
      </c>
      <c r="Q25" s="2">
        <f aca="true" t="shared" si="22" ref="Q25:Q41">VLOOKUP(P25,$A$62:$B$117,2)</f>
        <v>0</v>
      </c>
      <c r="R25" s="2">
        <v>0</v>
      </c>
      <c r="S25" s="2">
        <f aca="true" t="shared" si="23" ref="S25:S41">VLOOKUP(R25,$A$62:$B$117,2)</f>
        <v>0</v>
      </c>
      <c r="T25" s="2">
        <v>0</v>
      </c>
      <c r="U25" s="2">
        <f aca="true" t="shared" si="24" ref="U25:U41">VLOOKUP(T25,$A$62:$B$117,2)</f>
        <v>0</v>
      </c>
      <c r="V25" s="2">
        <v>0</v>
      </c>
      <c r="W25" s="2">
        <f aca="true" t="shared" si="25" ref="W25:W41">VLOOKUP(V25,$A$62:$B$117,2)</f>
        <v>0</v>
      </c>
      <c r="X25" s="2">
        <v>0</v>
      </c>
      <c r="Y25" s="2">
        <f aca="true" t="shared" si="26" ref="Y25:Y41">VLOOKUP(X25,$A$62:$B$117,2)</f>
        <v>0</v>
      </c>
      <c r="Z25" s="2">
        <v>0</v>
      </c>
      <c r="AA25" s="2">
        <f aca="true" t="shared" si="27" ref="AA25:AA41">VLOOKUP(Z25,$A$62:$B$117,2)</f>
        <v>0</v>
      </c>
      <c r="AB25" s="2">
        <v>0</v>
      </c>
      <c r="AC25" s="2">
        <f aca="true" t="shared" si="28" ref="AC25:AC41">VLOOKUP(AB25,$A$62:$B$117,2)</f>
        <v>0</v>
      </c>
      <c r="AD25" s="2">
        <f aca="true" t="shared" si="29" ref="AD25:AD41"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2:30" ht="12.75"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2:30" ht="12.75"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2:30" ht="12.75"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2:30" ht="12.75"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2:30" ht="12.75"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2:30" ht="12.75"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60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">
        <v>8</v>
      </c>
      <c r="C5" s="2">
        <f aca="true" t="shared" si="0" ref="C5:C40">VLOOKUP(B5,$A$62:$B$117,2)</f>
        <v>24</v>
      </c>
      <c r="D5" s="2">
        <v>1</v>
      </c>
      <c r="E5" s="2">
        <f aca="true" t="shared" si="1" ref="E5:E40">VLOOKUP(D5,$A$62:$B$117,2)</f>
        <v>50</v>
      </c>
      <c r="F5" s="2">
        <v>27</v>
      </c>
      <c r="G5" s="2">
        <f aca="true" t="shared" si="2" ref="G5:G40">VLOOKUP(F5,$A$62:$B$117,2)</f>
        <v>3</v>
      </c>
      <c r="H5" s="2">
        <v>1</v>
      </c>
      <c r="I5" s="2">
        <f aca="true" t="shared" si="3" ref="I5:I40">VLOOKUP(H5,$A$62:$B$117,2)</f>
        <v>50</v>
      </c>
      <c r="J5" s="2">
        <v>4</v>
      </c>
      <c r="K5" s="2">
        <f aca="true" t="shared" si="4" ref="K5:K40">VLOOKUP(J5,$A$62:$B$117,2)</f>
        <v>32</v>
      </c>
      <c r="L5" s="2">
        <v>4</v>
      </c>
      <c r="M5" s="2">
        <f aca="true" t="shared" si="5" ref="M5:M40">VLOOKUP(L5,$A$62:$B$117,2)</f>
        <v>32</v>
      </c>
      <c r="N5" s="2">
        <v>2</v>
      </c>
      <c r="O5" s="2">
        <f aca="true" t="shared" si="6" ref="O5:O40">VLOOKUP(N5,$A$62:$B$117,2)</f>
        <v>42</v>
      </c>
      <c r="P5" s="2">
        <v>3</v>
      </c>
      <c r="Q5" s="2">
        <f aca="true" t="shared" si="7" ref="Q5:Q40">VLOOKUP(P5,$A$62:$B$117,2)</f>
        <v>35</v>
      </c>
      <c r="R5" s="2">
        <v>1</v>
      </c>
      <c r="S5" s="2">
        <f aca="true" t="shared" si="8" ref="S5:S40">VLOOKUP(R5,$A$62:$B$117,2)</f>
        <v>50</v>
      </c>
      <c r="T5" s="2">
        <v>1</v>
      </c>
      <c r="U5" s="2">
        <f aca="true" t="shared" si="9" ref="U5:U40">VLOOKUP(T5,$A$62:$B$117,2)</f>
        <v>50</v>
      </c>
      <c r="V5" s="2">
        <v>2</v>
      </c>
      <c r="W5" s="2">
        <f aca="true" t="shared" si="10" ref="W5:W40">VLOOKUP(V5,$A$62:$B$117,2)</f>
        <v>42</v>
      </c>
      <c r="X5" s="2">
        <v>21</v>
      </c>
      <c r="Y5" s="2">
        <f aca="true" t="shared" si="11" ref="Y5:Y40">VLOOKUP(X5,$A$62:$B$117,2)</f>
        <v>9</v>
      </c>
      <c r="Z5" s="2">
        <v>5</v>
      </c>
      <c r="AA5" s="2">
        <f aca="true" t="shared" si="12" ref="AA5:AA40">VLOOKUP(Z5,$A$62:$B$117,2)</f>
        <v>30</v>
      </c>
      <c r="AB5" s="19" t="s">
        <v>183</v>
      </c>
      <c r="AC5" s="19" t="s">
        <v>183</v>
      </c>
      <c r="AD5" s="2">
        <f aca="true" t="shared" si="13" ref="AD5:AD40">SUM(C5,E5,G5,I5,K5,M5,O5,Q5,S5,U5,W5,Y5,AA5,AC5)</f>
        <v>449</v>
      </c>
    </row>
    <row r="6" spans="1:30" ht="12.75">
      <c r="A6" s="16" t="s">
        <v>196</v>
      </c>
      <c r="B6" s="2">
        <v>0</v>
      </c>
      <c r="C6" s="2">
        <f t="shared" si="0"/>
        <v>0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0</v>
      </c>
      <c r="I6" s="2">
        <f t="shared" si="3"/>
        <v>0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0</v>
      </c>
      <c r="S6" s="2">
        <f t="shared" si="8"/>
        <v>0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0</v>
      </c>
      <c r="AA6" s="2">
        <f t="shared" si="12"/>
        <v>0</v>
      </c>
      <c r="AB6" s="2">
        <v>0</v>
      </c>
      <c r="AC6" s="2">
        <f aca="true" t="shared" si="14" ref="AC6:AC40">VLOOKUP(AB6,$A$62:$B$117,2)</f>
        <v>0</v>
      </c>
      <c r="AD6" s="2">
        <f t="shared" si="13"/>
        <v>411</v>
      </c>
    </row>
    <row r="7" spans="1:30" ht="12.75">
      <c r="A7" s="16" t="s">
        <v>77</v>
      </c>
      <c r="B7" s="2">
        <v>21</v>
      </c>
      <c r="C7" s="2">
        <f t="shared" si="0"/>
        <v>9</v>
      </c>
      <c r="D7" s="2">
        <v>17</v>
      </c>
      <c r="E7" s="2">
        <f t="shared" si="1"/>
        <v>13</v>
      </c>
      <c r="F7" s="2">
        <v>12</v>
      </c>
      <c r="G7" s="2">
        <f t="shared" si="2"/>
        <v>18</v>
      </c>
      <c r="H7" s="2">
        <v>0</v>
      </c>
      <c r="I7" s="2">
        <f t="shared" si="3"/>
        <v>0</v>
      </c>
      <c r="J7" s="2">
        <v>2</v>
      </c>
      <c r="K7" s="2">
        <f t="shared" si="4"/>
        <v>42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4</v>
      </c>
      <c r="U7" s="2">
        <f t="shared" si="9"/>
        <v>32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6</v>
      </c>
      <c r="AA7" s="2">
        <f t="shared" si="12"/>
        <v>28</v>
      </c>
      <c r="AB7" s="2">
        <v>2</v>
      </c>
      <c r="AC7" s="2">
        <f t="shared" si="14"/>
        <v>42</v>
      </c>
      <c r="AD7" s="2">
        <f t="shared" si="13"/>
        <v>401</v>
      </c>
    </row>
    <row r="8" spans="1:30" ht="12.75">
      <c r="A8" s="16" t="s">
        <v>220</v>
      </c>
      <c r="B8" s="2">
        <v>1</v>
      </c>
      <c r="C8" s="2">
        <f t="shared" si="0"/>
        <v>50</v>
      </c>
      <c r="D8" s="2">
        <v>6</v>
      </c>
      <c r="E8" s="2">
        <f t="shared" si="1"/>
        <v>28</v>
      </c>
      <c r="F8" s="2">
        <v>26</v>
      </c>
      <c r="G8" s="2">
        <f t="shared" si="2"/>
        <v>4</v>
      </c>
      <c r="H8" s="2">
        <v>15</v>
      </c>
      <c r="I8" s="2">
        <f t="shared" si="3"/>
        <v>15</v>
      </c>
      <c r="J8" s="2">
        <v>0</v>
      </c>
      <c r="K8" s="2">
        <f t="shared" si="4"/>
        <v>0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5</v>
      </c>
      <c r="S8" s="2">
        <f t="shared" si="8"/>
        <v>30</v>
      </c>
      <c r="T8" s="2">
        <v>19</v>
      </c>
      <c r="U8" s="2">
        <f t="shared" si="9"/>
        <v>11</v>
      </c>
      <c r="V8" s="2">
        <v>3</v>
      </c>
      <c r="W8" s="2">
        <f t="shared" si="10"/>
        <v>35</v>
      </c>
      <c r="X8" s="2">
        <v>3</v>
      </c>
      <c r="Y8" s="2">
        <f t="shared" si="11"/>
        <v>35</v>
      </c>
      <c r="Z8" s="2">
        <v>2</v>
      </c>
      <c r="AA8" s="2">
        <f t="shared" si="12"/>
        <v>42</v>
      </c>
      <c r="AB8" s="2">
        <v>3</v>
      </c>
      <c r="AC8" s="2">
        <f t="shared" si="14"/>
        <v>35</v>
      </c>
      <c r="AD8" s="2">
        <f t="shared" si="13"/>
        <v>392</v>
      </c>
    </row>
    <row r="9" spans="1:30" ht="12.75">
      <c r="A9" s="16" t="s">
        <v>130</v>
      </c>
      <c r="B9" s="2">
        <v>4</v>
      </c>
      <c r="C9" s="2">
        <f t="shared" si="0"/>
        <v>32</v>
      </c>
      <c r="D9" s="2">
        <v>10</v>
      </c>
      <c r="E9" s="2">
        <f t="shared" si="1"/>
        <v>20</v>
      </c>
      <c r="F9" s="2">
        <v>0</v>
      </c>
      <c r="G9" s="2">
        <f t="shared" si="2"/>
        <v>0</v>
      </c>
      <c r="H9" s="2">
        <v>5</v>
      </c>
      <c r="I9" s="2">
        <f t="shared" si="3"/>
        <v>30</v>
      </c>
      <c r="J9" s="2">
        <v>3</v>
      </c>
      <c r="K9" s="2">
        <f t="shared" si="4"/>
        <v>35</v>
      </c>
      <c r="L9" s="2">
        <v>15</v>
      </c>
      <c r="M9" s="2">
        <f t="shared" si="5"/>
        <v>15</v>
      </c>
      <c r="N9" s="2">
        <v>20</v>
      </c>
      <c r="O9" s="2">
        <f t="shared" si="6"/>
        <v>10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">
        <v>12</v>
      </c>
      <c r="U9" s="2">
        <f t="shared" si="9"/>
        <v>18</v>
      </c>
      <c r="V9" s="2">
        <v>12</v>
      </c>
      <c r="W9" s="2">
        <f t="shared" si="10"/>
        <v>18</v>
      </c>
      <c r="X9" s="2">
        <v>17</v>
      </c>
      <c r="Y9" s="2">
        <f t="shared" si="11"/>
        <v>13</v>
      </c>
      <c r="Z9" s="2">
        <v>7</v>
      </c>
      <c r="AA9" s="2">
        <f t="shared" si="12"/>
        <v>26</v>
      </c>
      <c r="AB9" s="2">
        <v>4</v>
      </c>
      <c r="AC9" s="2">
        <f t="shared" si="14"/>
        <v>32</v>
      </c>
      <c r="AD9" s="2">
        <f t="shared" si="13"/>
        <v>303</v>
      </c>
    </row>
    <row r="10" spans="1:30" ht="12.75">
      <c r="A10" s="16" t="s">
        <v>131</v>
      </c>
      <c r="B10" s="2">
        <v>12</v>
      </c>
      <c r="C10" s="2">
        <f t="shared" si="0"/>
        <v>18</v>
      </c>
      <c r="D10" s="2">
        <v>5</v>
      </c>
      <c r="E10" s="2">
        <f t="shared" si="1"/>
        <v>30</v>
      </c>
      <c r="F10" s="2">
        <v>18</v>
      </c>
      <c r="G10" s="2">
        <f t="shared" si="2"/>
        <v>12</v>
      </c>
      <c r="H10" s="2">
        <v>16</v>
      </c>
      <c r="I10" s="2">
        <f t="shared" si="3"/>
        <v>14</v>
      </c>
      <c r="J10" s="2">
        <v>5</v>
      </c>
      <c r="K10" s="2">
        <f t="shared" si="4"/>
        <v>30</v>
      </c>
      <c r="L10" s="2">
        <v>0</v>
      </c>
      <c r="M10" s="2">
        <f t="shared" si="5"/>
        <v>0</v>
      </c>
      <c r="N10" s="2">
        <v>5</v>
      </c>
      <c r="O10" s="2">
        <f t="shared" si="6"/>
        <v>30</v>
      </c>
      <c r="P10" s="2">
        <v>15</v>
      </c>
      <c r="Q10" s="2">
        <f t="shared" si="7"/>
        <v>15</v>
      </c>
      <c r="R10" s="2">
        <v>0</v>
      </c>
      <c r="S10" s="2">
        <f t="shared" si="8"/>
        <v>0</v>
      </c>
      <c r="T10" s="2">
        <v>3</v>
      </c>
      <c r="U10" s="2">
        <f t="shared" si="9"/>
        <v>35</v>
      </c>
      <c r="V10" s="2">
        <v>7</v>
      </c>
      <c r="W10" s="2">
        <f t="shared" si="10"/>
        <v>26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1</v>
      </c>
      <c r="AC10" s="2">
        <f t="shared" si="14"/>
        <v>50</v>
      </c>
      <c r="AD10" s="2">
        <f t="shared" si="13"/>
        <v>290</v>
      </c>
    </row>
    <row r="11" spans="1:30" ht="12.75">
      <c r="A11" s="16" t="s">
        <v>146</v>
      </c>
      <c r="B11" s="2">
        <v>0</v>
      </c>
      <c r="C11" s="2">
        <f t="shared" si="0"/>
        <v>0</v>
      </c>
      <c r="D11" s="2">
        <v>23</v>
      </c>
      <c r="E11" s="2">
        <f t="shared" si="1"/>
        <v>7</v>
      </c>
      <c r="F11" s="2">
        <v>9</v>
      </c>
      <c r="G11" s="2">
        <f t="shared" si="2"/>
        <v>22</v>
      </c>
      <c r="H11" s="2">
        <v>12</v>
      </c>
      <c r="I11" s="2">
        <f t="shared" si="3"/>
        <v>18</v>
      </c>
      <c r="J11" s="2">
        <v>16</v>
      </c>
      <c r="K11" s="2">
        <f t="shared" si="4"/>
        <v>14</v>
      </c>
      <c r="L11" s="2">
        <v>13</v>
      </c>
      <c r="M11" s="2">
        <f t="shared" si="5"/>
        <v>17</v>
      </c>
      <c r="N11" s="2">
        <v>8</v>
      </c>
      <c r="O11" s="2">
        <f t="shared" si="6"/>
        <v>24</v>
      </c>
      <c r="P11" s="2">
        <v>18</v>
      </c>
      <c r="Q11" s="2">
        <f t="shared" si="7"/>
        <v>12</v>
      </c>
      <c r="R11" s="2">
        <v>14</v>
      </c>
      <c r="S11" s="2">
        <f t="shared" si="8"/>
        <v>16</v>
      </c>
      <c r="T11" s="2">
        <v>8</v>
      </c>
      <c r="U11" s="2">
        <f t="shared" si="9"/>
        <v>24</v>
      </c>
      <c r="V11" s="2">
        <v>8</v>
      </c>
      <c r="W11" s="2">
        <f t="shared" si="10"/>
        <v>24</v>
      </c>
      <c r="X11" s="2">
        <v>22</v>
      </c>
      <c r="Y11" s="2">
        <f t="shared" si="11"/>
        <v>8</v>
      </c>
      <c r="Z11" s="2">
        <v>10</v>
      </c>
      <c r="AA11" s="2">
        <f t="shared" si="12"/>
        <v>20</v>
      </c>
      <c r="AB11" s="2">
        <v>9</v>
      </c>
      <c r="AC11" s="2">
        <f t="shared" si="14"/>
        <v>22</v>
      </c>
      <c r="AD11" s="2">
        <f t="shared" si="13"/>
        <v>228</v>
      </c>
    </row>
    <row r="12" spans="1:30" ht="12.75">
      <c r="A12" s="16" t="s">
        <v>133</v>
      </c>
      <c r="B12" s="2">
        <v>15</v>
      </c>
      <c r="C12" s="2">
        <f t="shared" si="0"/>
        <v>15</v>
      </c>
      <c r="D12" s="2">
        <v>15</v>
      </c>
      <c r="E12" s="2">
        <f t="shared" si="1"/>
        <v>15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9</v>
      </c>
      <c r="K12" s="2">
        <f t="shared" si="4"/>
        <v>22</v>
      </c>
      <c r="L12" s="2">
        <v>10</v>
      </c>
      <c r="M12" s="2">
        <f t="shared" si="5"/>
        <v>20</v>
      </c>
      <c r="N12" s="2">
        <v>17</v>
      </c>
      <c r="O12" s="2">
        <f t="shared" si="6"/>
        <v>13</v>
      </c>
      <c r="P12" s="2">
        <v>23</v>
      </c>
      <c r="Q12" s="2">
        <f t="shared" si="7"/>
        <v>7</v>
      </c>
      <c r="R12" s="2">
        <v>4</v>
      </c>
      <c r="S12" s="2">
        <f t="shared" si="8"/>
        <v>32</v>
      </c>
      <c r="T12" s="2">
        <v>0</v>
      </c>
      <c r="U12" s="2">
        <f t="shared" si="9"/>
        <v>0</v>
      </c>
      <c r="V12" s="2">
        <v>13</v>
      </c>
      <c r="W12" s="2">
        <f t="shared" si="10"/>
        <v>17</v>
      </c>
      <c r="X12" s="2">
        <v>7</v>
      </c>
      <c r="Y12" s="2">
        <f t="shared" si="11"/>
        <v>26</v>
      </c>
      <c r="Z12" s="2">
        <v>8</v>
      </c>
      <c r="AA12" s="2">
        <f t="shared" si="12"/>
        <v>24</v>
      </c>
      <c r="AB12" s="2">
        <v>8</v>
      </c>
      <c r="AC12" s="2">
        <f t="shared" si="14"/>
        <v>24</v>
      </c>
      <c r="AD12" s="2">
        <f t="shared" si="13"/>
        <v>215</v>
      </c>
    </row>
    <row r="13" spans="1:30" ht="12.75">
      <c r="A13" s="2" t="s">
        <v>81</v>
      </c>
      <c r="B13" s="2">
        <v>9</v>
      </c>
      <c r="C13" s="2">
        <f t="shared" si="0"/>
        <v>22</v>
      </c>
      <c r="D13" s="2">
        <v>8</v>
      </c>
      <c r="E13" s="2">
        <f t="shared" si="1"/>
        <v>24</v>
      </c>
      <c r="F13" s="2">
        <v>6</v>
      </c>
      <c r="G13" s="2">
        <f t="shared" si="2"/>
        <v>28</v>
      </c>
      <c r="H13" s="2">
        <v>3</v>
      </c>
      <c r="I13" s="2">
        <f t="shared" si="3"/>
        <v>35</v>
      </c>
      <c r="J13" s="2">
        <v>11</v>
      </c>
      <c r="K13" s="2">
        <f t="shared" si="4"/>
        <v>19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6</v>
      </c>
      <c r="U13" s="2">
        <f t="shared" si="9"/>
        <v>28</v>
      </c>
      <c r="V13" s="2">
        <v>10</v>
      </c>
      <c r="W13" s="2">
        <f t="shared" si="10"/>
        <v>20</v>
      </c>
      <c r="X13" s="2">
        <v>0</v>
      </c>
      <c r="Y13" s="2">
        <f t="shared" si="11"/>
        <v>0</v>
      </c>
      <c r="Z13" s="2">
        <v>3</v>
      </c>
      <c r="AA13" s="2">
        <f t="shared" si="12"/>
        <v>35</v>
      </c>
      <c r="AB13" s="2">
        <v>0</v>
      </c>
      <c r="AC13" s="2">
        <f t="shared" si="14"/>
        <v>0</v>
      </c>
      <c r="AD13" s="2">
        <f t="shared" si="13"/>
        <v>211</v>
      </c>
    </row>
    <row r="14" spans="1:30" ht="12.75">
      <c r="A14" s="16" t="s">
        <v>173</v>
      </c>
      <c r="B14" s="2">
        <v>0</v>
      </c>
      <c r="C14" s="2">
        <f t="shared" si="0"/>
        <v>0</v>
      </c>
      <c r="D14" s="2">
        <v>20</v>
      </c>
      <c r="E14" s="2">
        <f t="shared" si="1"/>
        <v>10</v>
      </c>
      <c r="F14" s="2">
        <v>20</v>
      </c>
      <c r="G14" s="2">
        <f t="shared" si="2"/>
        <v>10</v>
      </c>
      <c r="H14" s="2">
        <v>14</v>
      </c>
      <c r="I14" s="2">
        <f t="shared" si="3"/>
        <v>16</v>
      </c>
      <c r="J14" s="2">
        <v>13</v>
      </c>
      <c r="K14" s="2">
        <f t="shared" si="4"/>
        <v>17</v>
      </c>
      <c r="L14" s="2">
        <v>24</v>
      </c>
      <c r="M14" s="2">
        <f t="shared" si="5"/>
        <v>6</v>
      </c>
      <c r="N14" s="2">
        <v>10</v>
      </c>
      <c r="O14" s="2">
        <f t="shared" si="6"/>
        <v>20</v>
      </c>
      <c r="P14" s="2">
        <v>11</v>
      </c>
      <c r="Q14" s="2">
        <f t="shared" si="7"/>
        <v>19</v>
      </c>
      <c r="R14" s="2">
        <v>10</v>
      </c>
      <c r="S14" s="2">
        <f t="shared" si="8"/>
        <v>20</v>
      </c>
      <c r="T14" s="2">
        <v>21</v>
      </c>
      <c r="U14" s="2">
        <f t="shared" si="9"/>
        <v>9</v>
      </c>
      <c r="V14" s="2">
        <v>5</v>
      </c>
      <c r="W14" s="2">
        <f t="shared" si="10"/>
        <v>30</v>
      </c>
      <c r="X14" s="2">
        <v>10</v>
      </c>
      <c r="Y14" s="2">
        <f t="shared" si="11"/>
        <v>20</v>
      </c>
      <c r="Z14" s="2">
        <v>13</v>
      </c>
      <c r="AA14" s="2">
        <f t="shared" si="12"/>
        <v>17</v>
      </c>
      <c r="AB14" s="2">
        <v>13</v>
      </c>
      <c r="AC14" s="2">
        <f t="shared" si="14"/>
        <v>17</v>
      </c>
      <c r="AD14" s="2">
        <f t="shared" si="13"/>
        <v>211</v>
      </c>
    </row>
    <row r="15" spans="1:30" ht="12.75">
      <c r="A15" s="16" t="s">
        <v>105</v>
      </c>
      <c r="B15" s="2">
        <v>10</v>
      </c>
      <c r="C15" s="2">
        <f t="shared" si="0"/>
        <v>20</v>
      </c>
      <c r="D15" s="2">
        <v>28</v>
      </c>
      <c r="E15" s="2">
        <f t="shared" si="1"/>
        <v>2</v>
      </c>
      <c r="F15" s="2">
        <v>16</v>
      </c>
      <c r="G15" s="2">
        <f t="shared" si="2"/>
        <v>14</v>
      </c>
      <c r="H15" s="2">
        <v>9</v>
      </c>
      <c r="I15" s="2">
        <f t="shared" si="3"/>
        <v>22</v>
      </c>
      <c r="J15" s="2">
        <v>19</v>
      </c>
      <c r="K15" s="2">
        <f t="shared" si="4"/>
        <v>11</v>
      </c>
      <c r="L15" s="2">
        <v>14</v>
      </c>
      <c r="M15" s="2">
        <f t="shared" si="5"/>
        <v>16</v>
      </c>
      <c r="N15" s="2">
        <v>0</v>
      </c>
      <c r="O15" s="2">
        <f t="shared" si="6"/>
        <v>0</v>
      </c>
      <c r="P15" s="2">
        <v>13</v>
      </c>
      <c r="Q15" s="2">
        <f t="shared" si="7"/>
        <v>17</v>
      </c>
      <c r="R15" s="2">
        <v>9</v>
      </c>
      <c r="S15" s="2">
        <f t="shared" si="8"/>
        <v>22</v>
      </c>
      <c r="T15" s="2">
        <v>15</v>
      </c>
      <c r="U15" s="2">
        <f t="shared" si="9"/>
        <v>15</v>
      </c>
      <c r="V15" s="2">
        <v>14</v>
      </c>
      <c r="W15" s="2">
        <f t="shared" si="10"/>
        <v>16</v>
      </c>
      <c r="X15" s="2">
        <v>11</v>
      </c>
      <c r="Y15" s="2">
        <f t="shared" si="11"/>
        <v>19</v>
      </c>
      <c r="Z15" s="2">
        <v>12</v>
      </c>
      <c r="AA15" s="2">
        <f t="shared" si="12"/>
        <v>18</v>
      </c>
      <c r="AB15" s="2">
        <v>16</v>
      </c>
      <c r="AC15" s="2">
        <f t="shared" si="14"/>
        <v>14</v>
      </c>
      <c r="AD15" s="2">
        <f t="shared" si="13"/>
        <v>206</v>
      </c>
    </row>
    <row r="16" spans="1:30" ht="12.75">
      <c r="A16" s="16" t="s">
        <v>180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5</v>
      </c>
      <c r="G16" s="2">
        <f t="shared" si="2"/>
        <v>30</v>
      </c>
      <c r="H16" s="2">
        <v>7</v>
      </c>
      <c r="I16" s="2">
        <f t="shared" si="3"/>
        <v>26</v>
      </c>
      <c r="J16" s="2">
        <v>0</v>
      </c>
      <c r="K16" s="2">
        <f t="shared" si="4"/>
        <v>0</v>
      </c>
      <c r="L16" s="2">
        <v>19</v>
      </c>
      <c r="M16" s="2">
        <f t="shared" si="5"/>
        <v>11</v>
      </c>
      <c r="N16" s="2">
        <v>9</v>
      </c>
      <c r="O16" s="2">
        <f t="shared" si="6"/>
        <v>22</v>
      </c>
      <c r="P16" s="2">
        <v>8</v>
      </c>
      <c r="Q16" s="2">
        <f t="shared" si="7"/>
        <v>24</v>
      </c>
      <c r="R16" s="2">
        <v>12</v>
      </c>
      <c r="S16" s="2">
        <f t="shared" si="8"/>
        <v>18</v>
      </c>
      <c r="T16" s="2">
        <v>9</v>
      </c>
      <c r="U16" s="2">
        <f t="shared" si="9"/>
        <v>22</v>
      </c>
      <c r="V16" s="2">
        <v>6</v>
      </c>
      <c r="W16" s="2">
        <f t="shared" si="10"/>
        <v>28</v>
      </c>
      <c r="X16" s="2">
        <v>9</v>
      </c>
      <c r="Y16" s="2">
        <f t="shared" si="11"/>
        <v>22</v>
      </c>
      <c r="Z16" s="2">
        <v>0</v>
      </c>
      <c r="AA16" s="2">
        <f t="shared" si="12"/>
        <v>0</v>
      </c>
      <c r="AB16" s="2">
        <v>0</v>
      </c>
      <c r="AC16" s="2">
        <f t="shared" si="14"/>
        <v>0</v>
      </c>
      <c r="AD16" s="2">
        <f t="shared" si="13"/>
        <v>203</v>
      </c>
    </row>
    <row r="17" spans="1:30" ht="12.75">
      <c r="A17" s="16" t="s">
        <v>120</v>
      </c>
      <c r="B17" s="2">
        <v>3</v>
      </c>
      <c r="C17" s="2">
        <f t="shared" si="0"/>
        <v>35</v>
      </c>
      <c r="D17" s="2">
        <v>16</v>
      </c>
      <c r="E17" s="2">
        <f t="shared" si="1"/>
        <v>14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10</v>
      </c>
      <c r="K17" s="2">
        <f t="shared" si="4"/>
        <v>20</v>
      </c>
      <c r="L17" s="2">
        <v>6</v>
      </c>
      <c r="M17" s="2">
        <f t="shared" si="5"/>
        <v>28</v>
      </c>
      <c r="N17" s="2">
        <v>6</v>
      </c>
      <c r="O17" s="2">
        <f t="shared" si="6"/>
        <v>28</v>
      </c>
      <c r="P17" s="2">
        <v>7</v>
      </c>
      <c r="Q17" s="2">
        <f t="shared" si="7"/>
        <v>26</v>
      </c>
      <c r="R17" s="2">
        <v>8</v>
      </c>
      <c r="S17" s="2">
        <f t="shared" si="8"/>
        <v>24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4"/>
        <v>0</v>
      </c>
      <c r="AD17" s="2">
        <f t="shared" si="13"/>
        <v>175</v>
      </c>
    </row>
    <row r="18" spans="1:30" ht="12.75">
      <c r="A18" s="16" t="s">
        <v>90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8</v>
      </c>
      <c r="G18" s="2">
        <f t="shared" si="2"/>
        <v>24</v>
      </c>
      <c r="H18" s="2">
        <v>4</v>
      </c>
      <c r="I18" s="2">
        <f t="shared" si="3"/>
        <v>32</v>
      </c>
      <c r="J18" s="2">
        <v>6</v>
      </c>
      <c r="K18" s="2">
        <f t="shared" si="4"/>
        <v>28</v>
      </c>
      <c r="L18" s="2">
        <v>5</v>
      </c>
      <c r="M18" s="2">
        <f t="shared" si="5"/>
        <v>30</v>
      </c>
      <c r="N18" s="2">
        <v>19</v>
      </c>
      <c r="O18" s="2">
        <f t="shared" si="6"/>
        <v>11</v>
      </c>
      <c r="P18" s="2">
        <v>4</v>
      </c>
      <c r="Q18" s="2">
        <f t="shared" si="7"/>
        <v>32</v>
      </c>
      <c r="R18" s="2">
        <v>18</v>
      </c>
      <c r="S18" s="2">
        <f t="shared" si="8"/>
        <v>12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4"/>
        <v>0</v>
      </c>
      <c r="AD18" s="2">
        <f t="shared" si="13"/>
        <v>169</v>
      </c>
    </row>
    <row r="19" spans="1:30" ht="12.75">
      <c r="A19" s="16" t="s">
        <v>186</v>
      </c>
      <c r="B19" s="2">
        <v>0</v>
      </c>
      <c r="C19" s="2">
        <f t="shared" si="0"/>
        <v>0</v>
      </c>
      <c r="D19" s="2">
        <v>12</v>
      </c>
      <c r="E19" s="2">
        <f t="shared" si="1"/>
        <v>18</v>
      </c>
      <c r="F19" s="2">
        <v>22</v>
      </c>
      <c r="G19" s="2">
        <f t="shared" si="2"/>
        <v>8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12</v>
      </c>
      <c r="O19" s="2">
        <f t="shared" si="6"/>
        <v>18</v>
      </c>
      <c r="P19" s="2">
        <v>12</v>
      </c>
      <c r="Q19" s="2">
        <f t="shared" si="7"/>
        <v>18</v>
      </c>
      <c r="R19" s="2">
        <v>23</v>
      </c>
      <c r="S19" s="2">
        <f t="shared" si="8"/>
        <v>7</v>
      </c>
      <c r="T19" s="2">
        <v>17</v>
      </c>
      <c r="U19" s="2">
        <f t="shared" si="9"/>
        <v>13</v>
      </c>
      <c r="V19" s="2">
        <v>0</v>
      </c>
      <c r="W19" s="2">
        <f t="shared" si="10"/>
        <v>0</v>
      </c>
      <c r="X19" s="2">
        <v>13</v>
      </c>
      <c r="Y19" s="2">
        <f t="shared" si="11"/>
        <v>17</v>
      </c>
      <c r="Z19" s="2">
        <v>4</v>
      </c>
      <c r="AA19" s="2">
        <f t="shared" si="12"/>
        <v>32</v>
      </c>
      <c r="AB19" s="2">
        <v>5</v>
      </c>
      <c r="AC19" s="2">
        <f t="shared" si="14"/>
        <v>30</v>
      </c>
      <c r="AD19" s="2">
        <f t="shared" si="13"/>
        <v>161</v>
      </c>
    </row>
    <row r="20" spans="1:30" ht="12.75">
      <c r="A20" s="16" t="s">
        <v>91</v>
      </c>
      <c r="B20" s="2">
        <v>0</v>
      </c>
      <c r="C20" s="2">
        <f t="shared" si="0"/>
        <v>0</v>
      </c>
      <c r="D20" s="2">
        <v>14</v>
      </c>
      <c r="E20" s="2">
        <f t="shared" si="1"/>
        <v>16</v>
      </c>
      <c r="F20" s="2">
        <v>0</v>
      </c>
      <c r="G20" s="2">
        <f t="shared" si="2"/>
        <v>0</v>
      </c>
      <c r="H20" s="2">
        <v>11</v>
      </c>
      <c r="I20" s="2">
        <f t="shared" si="3"/>
        <v>19</v>
      </c>
      <c r="J20" s="2">
        <v>8</v>
      </c>
      <c r="K20" s="2">
        <f t="shared" si="4"/>
        <v>24</v>
      </c>
      <c r="L20" s="2">
        <v>8</v>
      </c>
      <c r="M20" s="2">
        <f t="shared" si="5"/>
        <v>24</v>
      </c>
      <c r="N20" s="2">
        <v>14</v>
      </c>
      <c r="O20" s="2">
        <f t="shared" si="6"/>
        <v>16</v>
      </c>
      <c r="P20" s="2">
        <v>16</v>
      </c>
      <c r="Q20" s="2">
        <f t="shared" si="7"/>
        <v>14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17</v>
      </c>
      <c r="W20" s="2">
        <f t="shared" si="10"/>
        <v>13</v>
      </c>
      <c r="X20" s="2">
        <v>12</v>
      </c>
      <c r="Y20" s="2">
        <f t="shared" si="11"/>
        <v>18</v>
      </c>
      <c r="Z20" s="2">
        <v>17</v>
      </c>
      <c r="AA20" s="2">
        <f t="shared" si="12"/>
        <v>13</v>
      </c>
      <c r="AB20" s="2">
        <v>0</v>
      </c>
      <c r="AC20" s="2">
        <f t="shared" si="14"/>
        <v>0</v>
      </c>
      <c r="AD20" s="2">
        <f t="shared" si="13"/>
        <v>157</v>
      </c>
    </row>
    <row r="21" spans="1:30" ht="12.75">
      <c r="A21" s="16" t="s">
        <v>114</v>
      </c>
      <c r="B21" s="2">
        <v>0</v>
      </c>
      <c r="C21" s="2">
        <f t="shared" si="0"/>
        <v>0</v>
      </c>
      <c r="D21" s="2">
        <v>11</v>
      </c>
      <c r="E21" s="2">
        <f t="shared" si="1"/>
        <v>19</v>
      </c>
      <c r="F21" s="2">
        <v>0</v>
      </c>
      <c r="G21" s="2">
        <f t="shared" si="2"/>
        <v>0</v>
      </c>
      <c r="H21" s="2">
        <v>17</v>
      </c>
      <c r="I21" s="2">
        <f t="shared" si="3"/>
        <v>13</v>
      </c>
      <c r="J21" s="2">
        <v>12</v>
      </c>
      <c r="K21" s="2">
        <f t="shared" si="4"/>
        <v>18</v>
      </c>
      <c r="L21" s="2">
        <v>9</v>
      </c>
      <c r="M21" s="2">
        <f t="shared" si="5"/>
        <v>22</v>
      </c>
      <c r="N21" s="2">
        <v>7</v>
      </c>
      <c r="O21" s="2">
        <f t="shared" si="6"/>
        <v>26</v>
      </c>
      <c r="P21" s="2">
        <v>10</v>
      </c>
      <c r="Q21" s="2">
        <f t="shared" si="7"/>
        <v>20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4"/>
        <v>0</v>
      </c>
      <c r="AD21" s="2">
        <f t="shared" si="13"/>
        <v>118</v>
      </c>
    </row>
    <row r="22" spans="1:30" ht="12.75">
      <c r="A22" s="16" t="s">
        <v>102</v>
      </c>
      <c r="B22" s="2">
        <v>6</v>
      </c>
      <c r="C22" s="2">
        <f t="shared" si="0"/>
        <v>28</v>
      </c>
      <c r="D22" s="2">
        <v>26</v>
      </c>
      <c r="E22" s="2">
        <f t="shared" si="1"/>
        <v>4</v>
      </c>
      <c r="F22" s="2">
        <v>21</v>
      </c>
      <c r="G22" s="2">
        <f t="shared" si="2"/>
        <v>9</v>
      </c>
      <c r="H22" s="2">
        <v>0</v>
      </c>
      <c r="I22" s="2">
        <f t="shared" si="3"/>
        <v>0</v>
      </c>
      <c r="J22" s="2">
        <v>14</v>
      </c>
      <c r="K22" s="2">
        <f t="shared" si="4"/>
        <v>16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21</v>
      </c>
      <c r="S22" s="2">
        <f t="shared" si="8"/>
        <v>9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8</v>
      </c>
      <c r="Y22" s="2">
        <f t="shared" si="11"/>
        <v>24</v>
      </c>
      <c r="Z22" s="2">
        <v>9</v>
      </c>
      <c r="AA22" s="2">
        <f t="shared" si="12"/>
        <v>22</v>
      </c>
      <c r="AB22" s="2">
        <v>0</v>
      </c>
      <c r="AC22" s="2">
        <f t="shared" si="14"/>
        <v>0</v>
      </c>
      <c r="AD22" s="2">
        <f t="shared" si="13"/>
        <v>112</v>
      </c>
    </row>
    <row r="23" spans="1:30" ht="12.75">
      <c r="A23" s="16" t="s">
        <v>92</v>
      </c>
      <c r="B23" s="2">
        <v>13</v>
      </c>
      <c r="C23" s="2">
        <f t="shared" si="0"/>
        <v>17</v>
      </c>
      <c r="D23" s="2">
        <v>19</v>
      </c>
      <c r="E23" s="2">
        <f t="shared" si="1"/>
        <v>11</v>
      </c>
      <c r="F23" s="2">
        <v>14</v>
      </c>
      <c r="G23" s="2">
        <f t="shared" si="2"/>
        <v>16</v>
      </c>
      <c r="H23" s="2">
        <v>0</v>
      </c>
      <c r="I23" s="2">
        <f t="shared" si="3"/>
        <v>0</v>
      </c>
      <c r="J23" s="2">
        <v>20</v>
      </c>
      <c r="K23" s="2">
        <f t="shared" si="4"/>
        <v>10</v>
      </c>
      <c r="L23" s="2">
        <v>12</v>
      </c>
      <c r="M23" s="2">
        <f t="shared" si="5"/>
        <v>18</v>
      </c>
      <c r="N23" s="2">
        <v>0</v>
      </c>
      <c r="O23" s="2">
        <f t="shared" si="6"/>
        <v>0</v>
      </c>
      <c r="P23" s="2">
        <v>14</v>
      </c>
      <c r="Q23" s="2">
        <f t="shared" si="7"/>
        <v>16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4"/>
        <v>0</v>
      </c>
      <c r="AD23" s="2">
        <f t="shared" si="13"/>
        <v>88</v>
      </c>
    </row>
    <row r="24" spans="1:30" ht="12.75">
      <c r="A24" s="16" t="s">
        <v>195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2</v>
      </c>
      <c r="I24" s="2">
        <f t="shared" si="3"/>
        <v>42</v>
      </c>
      <c r="J24" s="2">
        <v>0</v>
      </c>
      <c r="K24" s="2">
        <f t="shared" si="4"/>
        <v>0</v>
      </c>
      <c r="L24" s="2">
        <v>3</v>
      </c>
      <c r="M24" s="2">
        <f t="shared" si="5"/>
        <v>35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4"/>
        <v>0</v>
      </c>
      <c r="AD24" s="2">
        <f t="shared" si="13"/>
        <v>77</v>
      </c>
    </row>
    <row r="25" spans="1:30" ht="12.75">
      <c r="A25" s="16" t="s">
        <v>108</v>
      </c>
      <c r="B25" s="2">
        <v>5</v>
      </c>
      <c r="C25" s="2">
        <f t="shared" si="0"/>
        <v>30</v>
      </c>
      <c r="D25" s="2">
        <v>2</v>
      </c>
      <c r="E25" s="2">
        <f t="shared" si="1"/>
        <v>42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4"/>
        <v>0</v>
      </c>
      <c r="AD25" s="2">
        <f t="shared" si="13"/>
        <v>72</v>
      </c>
    </row>
    <row r="26" spans="1:30" ht="12.75">
      <c r="A26" s="16" t="s">
        <v>122</v>
      </c>
      <c r="B26" s="2">
        <v>7</v>
      </c>
      <c r="C26" s="2">
        <f t="shared" si="0"/>
        <v>26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6</v>
      </c>
      <c r="I26" s="2">
        <f t="shared" si="3"/>
        <v>28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4"/>
        <v>0</v>
      </c>
      <c r="AD26" s="2">
        <f t="shared" si="13"/>
        <v>54</v>
      </c>
    </row>
    <row r="27" spans="1:30" ht="12.75">
      <c r="A27" s="16" t="s">
        <v>151</v>
      </c>
      <c r="B27" s="2">
        <v>20</v>
      </c>
      <c r="C27" s="2">
        <f t="shared" si="0"/>
        <v>10</v>
      </c>
      <c r="D27" s="2">
        <v>21</v>
      </c>
      <c r="E27" s="2">
        <f t="shared" si="1"/>
        <v>9</v>
      </c>
      <c r="F27" s="2">
        <v>0</v>
      </c>
      <c r="G27" s="2">
        <f t="shared" si="2"/>
        <v>0</v>
      </c>
      <c r="H27" s="2">
        <v>13</v>
      </c>
      <c r="I27" s="2">
        <f t="shared" si="3"/>
        <v>17</v>
      </c>
      <c r="J27" s="2">
        <v>0</v>
      </c>
      <c r="K27" s="2">
        <f t="shared" si="4"/>
        <v>0</v>
      </c>
      <c r="L27" s="2">
        <v>28</v>
      </c>
      <c r="M27" s="2">
        <f t="shared" si="5"/>
        <v>2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22</v>
      </c>
      <c r="S27" s="2">
        <f t="shared" si="8"/>
        <v>8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4"/>
        <v>0</v>
      </c>
      <c r="AD27" s="2">
        <f t="shared" si="13"/>
        <v>46</v>
      </c>
    </row>
    <row r="28" spans="1:30" ht="12.75">
      <c r="A28" s="16" t="s">
        <v>208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5</v>
      </c>
      <c r="U28" s="2">
        <f t="shared" si="9"/>
        <v>30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4"/>
        <v>0</v>
      </c>
      <c r="AD28" s="2">
        <f t="shared" si="13"/>
        <v>30</v>
      </c>
    </row>
    <row r="29" spans="1:30" ht="12.75">
      <c r="A29" s="16" t="s">
        <v>104</v>
      </c>
      <c r="B29" s="2">
        <v>16</v>
      </c>
      <c r="C29" s="2">
        <f t="shared" si="0"/>
        <v>14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16</v>
      </c>
      <c r="W29" s="2">
        <f t="shared" si="10"/>
        <v>14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4"/>
        <v>0</v>
      </c>
      <c r="AD29" s="2">
        <f t="shared" si="13"/>
        <v>28</v>
      </c>
    </row>
    <row r="30" spans="1:30" ht="12.75">
      <c r="A30" s="16" t="s">
        <v>87</v>
      </c>
      <c r="B30" s="2">
        <v>11</v>
      </c>
      <c r="C30" s="2">
        <f t="shared" si="0"/>
        <v>19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4"/>
        <v>0</v>
      </c>
      <c r="AD30" s="2">
        <f t="shared" si="13"/>
        <v>19</v>
      </c>
    </row>
    <row r="31" spans="1:30" ht="12.75">
      <c r="A31" s="16" t="s">
        <v>115</v>
      </c>
      <c r="B31" s="2">
        <v>14</v>
      </c>
      <c r="C31" s="2">
        <f t="shared" si="0"/>
        <v>16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4"/>
        <v>0</v>
      </c>
      <c r="AD31" s="2">
        <f t="shared" si="13"/>
        <v>16</v>
      </c>
    </row>
    <row r="32" spans="1:30" ht="12.75">
      <c r="A32" s="16" t="s">
        <v>139</v>
      </c>
      <c r="B32" s="2">
        <v>18</v>
      </c>
      <c r="C32" s="2">
        <f t="shared" si="0"/>
        <v>12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4"/>
        <v>0</v>
      </c>
      <c r="AD32" s="2">
        <f t="shared" si="13"/>
        <v>12</v>
      </c>
    </row>
    <row r="33" spans="1:30" ht="12.75">
      <c r="A33" s="16" t="s">
        <v>185</v>
      </c>
      <c r="B33" s="2">
        <v>0</v>
      </c>
      <c r="C33" s="2">
        <f t="shared" si="0"/>
        <v>0</v>
      </c>
      <c r="D33" s="2">
        <v>25</v>
      </c>
      <c r="E33" s="2">
        <f t="shared" si="1"/>
        <v>5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4"/>
        <v>0</v>
      </c>
      <c r="AD33" s="2">
        <f t="shared" si="13"/>
        <v>5</v>
      </c>
    </row>
    <row r="34" spans="1:30" ht="12.75">
      <c r="A34" s="16" t="s">
        <v>192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4"/>
        <v>0</v>
      </c>
      <c r="AD34" s="2">
        <f t="shared" si="13"/>
        <v>0</v>
      </c>
    </row>
    <row r="35" spans="1:30" ht="12.75">
      <c r="A35" s="16" t="s">
        <v>103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4"/>
        <v>0</v>
      </c>
      <c r="AD35" s="2">
        <f t="shared" si="13"/>
        <v>0</v>
      </c>
    </row>
    <row r="36" spans="1:30" ht="12.75">
      <c r="A36" s="16" t="s">
        <v>109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4"/>
        <v>0</v>
      </c>
      <c r="AD36" s="2">
        <f t="shared" si="13"/>
        <v>0</v>
      </c>
    </row>
    <row r="37" spans="1:30" ht="12.75">
      <c r="A37" s="16" t="s">
        <v>118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4"/>
        <v>0</v>
      </c>
      <c r="AD37" s="2">
        <f t="shared" si="13"/>
        <v>0</v>
      </c>
    </row>
    <row r="38" spans="1:30" ht="12.75">
      <c r="A38" s="16" t="s">
        <v>100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4"/>
        <v>0</v>
      </c>
      <c r="AD38" s="2">
        <f t="shared" si="13"/>
        <v>0</v>
      </c>
    </row>
    <row r="39" spans="1:30" ht="12.75">
      <c r="A39" s="16" t="s">
        <v>86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4"/>
        <v>0</v>
      </c>
      <c r="AD39" s="2">
        <f t="shared" si="13"/>
        <v>0</v>
      </c>
    </row>
    <row r="40" spans="1:30" ht="12.75">
      <c r="A40" s="16" t="s">
        <v>202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4"/>
        <v>0</v>
      </c>
      <c r="AD40" s="2">
        <f t="shared" si="13"/>
        <v>0</v>
      </c>
    </row>
    <row r="41" spans="2:30" ht="12.75">
      <c r="B41" s="2">
        <v>0</v>
      </c>
      <c r="C41" s="2">
        <f>VLOOKUP(B41,$A$62:$B$117,2)</f>
        <v>0</v>
      </c>
      <c r="D41" s="2">
        <v>0</v>
      </c>
      <c r="E41" s="2">
        <f>VLOOKUP(D41,$A$62:$B$117,2)</f>
        <v>0</v>
      </c>
      <c r="F41" s="2">
        <v>0</v>
      </c>
      <c r="G41" s="2">
        <f>VLOOKUP(F41,$A$62:$B$117,2)</f>
        <v>0</v>
      </c>
      <c r="H41" s="2">
        <v>0</v>
      </c>
      <c r="I41" s="2">
        <f>VLOOKUP(H41,$A$62:$B$117,2)</f>
        <v>0</v>
      </c>
      <c r="J41" s="2">
        <v>0</v>
      </c>
      <c r="K41" s="2">
        <f>VLOOKUP(J41,$A$62:$B$117,2)</f>
        <v>0</v>
      </c>
      <c r="L41" s="2">
        <v>0</v>
      </c>
      <c r="M41" s="2">
        <f>VLOOKUP(L41,$A$62:$B$117,2)</f>
        <v>0</v>
      </c>
      <c r="N41" s="2">
        <v>0</v>
      </c>
      <c r="O41" s="2">
        <f>VLOOKUP(N41,$A$62:$B$117,2)</f>
        <v>0</v>
      </c>
      <c r="P41" s="2">
        <v>0</v>
      </c>
      <c r="Q41" s="2">
        <f>VLOOKUP(P41,$A$62:$B$117,2)</f>
        <v>0</v>
      </c>
      <c r="R41" s="2">
        <v>0</v>
      </c>
      <c r="S41" s="2">
        <f>VLOOKUP(R41,$A$62:$B$117,2)</f>
        <v>0</v>
      </c>
      <c r="T41" s="2">
        <v>0</v>
      </c>
      <c r="U41" s="2">
        <f>VLOOKUP(T41,$A$62:$B$117,2)</f>
        <v>0</v>
      </c>
      <c r="V41" s="2">
        <v>0</v>
      </c>
      <c r="W41" s="2">
        <f>VLOOKUP(V41,$A$62:$B$117,2)</f>
        <v>0</v>
      </c>
      <c r="X41" s="2">
        <v>0</v>
      </c>
      <c r="Y41" s="2">
        <f>VLOOKUP(X41,$A$62:$B$117,2)</f>
        <v>0</v>
      </c>
      <c r="Z41" s="2">
        <v>0</v>
      </c>
      <c r="AA41" s="2">
        <f>VLOOKUP(Z41,$A$62:$B$117,2)</f>
        <v>0</v>
      </c>
      <c r="AB41" s="2">
        <v>0</v>
      </c>
      <c r="AC41" s="2">
        <f>VLOOKUP(AB41,$A$62:$B$117,2)</f>
        <v>0</v>
      </c>
      <c r="AD41" s="2">
        <f>SUM(C41,E41,G41,I41,K41,M41,O41,Q41,S41,U41,W41,Y41,AA41,AC41)</f>
        <v>0</v>
      </c>
    </row>
    <row r="42" spans="2:30" ht="12.75">
      <c r="B42" s="2">
        <v>0</v>
      </c>
      <c r="C42" s="2">
        <f aca="true" t="shared" si="15" ref="C42:C47">VLOOKUP(B42,$A$62:$B$117,2)</f>
        <v>0</v>
      </c>
      <c r="D42" s="2">
        <v>0</v>
      </c>
      <c r="E42" s="2">
        <f aca="true" t="shared" si="16" ref="E42:E47">VLOOKUP(D42,$A$62:$B$117,2)</f>
        <v>0</v>
      </c>
      <c r="F42" s="2">
        <v>0</v>
      </c>
      <c r="G42" s="2">
        <f aca="true" t="shared" si="17" ref="G42:G47">VLOOKUP(F42,$A$62:$B$117,2)</f>
        <v>0</v>
      </c>
      <c r="H42" s="2">
        <v>0</v>
      </c>
      <c r="I42" s="2">
        <f aca="true" t="shared" si="18" ref="I42:I47">VLOOKUP(H42,$A$62:$B$117,2)</f>
        <v>0</v>
      </c>
      <c r="J42" s="2">
        <v>0</v>
      </c>
      <c r="K42" s="2">
        <f aca="true" t="shared" si="19" ref="K42:K47">VLOOKUP(J42,$A$62:$B$117,2)</f>
        <v>0</v>
      </c>
      <c r="L42" s="2">
        <v>0</v>
      </c>
      <c r="M42" s="2">
        <f aca="true" t="shared" si="20" ref="M42:M47">VLOOKUP(L42,$A$62:$B$117,2)</f>
        <v>0</v>
      </c>
      <c r="N42" s="2">
        <v>0</v>
      </c>
      <c r="O42" s="2">
        <f aca="true" t="shared" si="21" ref="O42:O47">VLOOKUP(N42,$A$62:$B$117,2)</f>
        <v>0</v>
      </c>
      <c r="P42" s="2">
        <v>0</v>
      </c>
      <c r="Q42" s="2">
        <f aca="true" t="shared" si="22" ref="Q42:Q47">VLOOKUP(P42,$A$62:$B$117,2)</f>
        <v>0</v>
      </c>
      <c r="R42" s="2">
        <v>0</v>
      </c>
      <c r="S42" s="2">
        <f aca="true" t="shared" si="23" ref="S42:S47">VLOOKUP(R42,$A$62:$B$117,2)</f>
        <v>0</v>
      </c>
      <c r="T42" s="2">
        <v>0</v>
      </c>
      <c r="U42" s="2">
        <f aca="true" t="shared" si="24" ref="U42:U47">VLOOKUP(T42,$A$62:$B$117,2)</f>
        <v>0</v>
      </c>
      <c r="V42" s="2">
        <v>0</v>
      </c>
      <c r="W42" s="2">
        <f aca="true" t="shared" si="25" ref="W42:W47">VLOOKUP(V42,$A$62:$B$117,2)</f>
        <v>0</v>
      </c>
      <c r="X42" s="2">
        <v>0</v>
      </c>
      <c r="Y42" s="2">
        <f aca="true" t="shared" si="26" ref="Y42:Y47">VLOOKUP(X42,$A$62:$B$117,2)</f>
        <v>0</v>
      </c>
      <c r="Z42" s="2">
        <v>0</v>
      </c>
      <c r="AA42" s="2">
        <f aca="true" t="shared" si="27" ref="AA42:AA47">VLOOKUP(Z42,$A$62:$B$117,2)</f>
        <v>0</v>
      </c>
      <c r="AB42" s="2">
        <v>0</v>
      </c>
      <c r="AC42" s="2">
        <f aca="true" t="shared" si="28" ref="AC42:AC47">VLOOKUP(AB42,$A$62:$B$117,2)</f>
        <v>0</v>
      </c>
      <c r="AD42" s="2">
        <f aca="true" t="shared" si="29" ref="AD42:AD47">SUM(C42,E42,G42,I42,K42,M42,O42,Q42,S42,U42,W42,Y42,AA42,AC42)</f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0" ref="C51:C61">VLOOKUP(B51,$A$62:$B$117,2)</f>
        <v>0</v>
      </c>
      <c r="D51" s="2">
        <v>0</v>
      </c>
      <c r="E51" s="2">
        <f aca="true" t="shared" si="31" ref="E51:E61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0" spans="2:5" ht="12.75">
      <c r="B60" s="2">
        <v>0</v>
      </c>
      <c r="C60" s="2">
        <f t="shared" si="30"/>
        <v>0</v>
      </c>
      <c r="D60" s="2">
        <v>0</v>
      </c>
      <c r="E60" s="2">
        <f t="shared" si="31"/>
        <v>0</v>
      </c>
    </row>
    <row r="61" spans="2:5" ht="12.75">
      <c r="B61" s="2">
        <v>0</v>
      </c>
      <c r="C61" s="2">
        <f t="shared" si="30"/>
        <v>0</v>
      </c>
      <c r="D61" s="2">
        <v>0</v>
      </c>
      <c r="E61" s="2">
        <f t="shared" si="31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61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162</v>
      </c>
      <c r="B5" s="2">
        <v>1</v>
      </c>
      <c r="C5" s="2">
        <f aca="true" t="shared" si="0" ref="C5:C41">VLOOKUP(B5,$A$47:$B$76,2)</f>
        <v>50</v>
      </c>
      <c r="D5" s="2">
        <v>1</v>
      </c>
      <c r="E5" s="2">
        <f aca="true" t="shared" si="1" ref="E5:E41">VLOOKUP(D5,$A$47:$B$76,2)</f>
        <v>50</v>
      </c>
      <c r="F5" s="2">
        <v>1</v>
      </c>
      <c r="G5" s="2">
        <f aca="true" t="shared" si="2" ref="G5:G41">VLOOKUP(F5,$A$47:$B$76,2)</f>
        <v>50</v>
      </c>
      <c r="H5" s="2">
        <v>20</v>
      </c>
      <c r="I5" s="2">
        <f aca="true" t="shared" si="3" ref="I5:I41">VLOOKUP(H5,$A$47:$B$76,2)</f>
        <v>10</v>
      </c>
      <c r="J5" s="2">
        <v>20</v>
      </c>
      <c r="K5" s="2">
        <f aca="true" t="shared" si="4" ref="K5:K41">VLOOKUP(J5,$A$47:$B$76,2)</f>
        <v>10</v>
      </c>
      <c r="L5" s="2">
        <v>24</v>
      </c>
      <c r="M5" s="2">
        <f aca="true" t="shared" si="5" ref="M5:M41">VLOOKUP(L5,$A$47:$B$76,2)</f>
        <v>6</v>
      </c>
      <c r="N5" s="2">
        <v>9</v>
      </c>
      <c r="O5" s="2">
        <f aca="true" t="shared" si="6" ref="O5:O41">VLOOKUP(N5,$A$47:$B$76,2)</f>
        <v>22</v>
      </c>
      <c r="P5" s="2">
        <v>2</v>
      </c>
      <c r="Q5" s="2">
        <f aca="true" t="shared" si="7" ref="Q5:Q41">VLOOKUP(P5,$A$47:$B$76,2)</f>
        <v>42</v>
      </c>
      <c r="R5" s="2">
        <v>1</v>
      </c>
      <c r="S5" s="2">
        <f aca="true" t="shared" si="8" ref="S5:S41">VLOOKUP(R5,$A$47:$B$76,2)</f>
        <v>50</v>
      </c>
      <c r="T5" s="2">
        <v>3</v>
      </c>
      <c r="U5" s="2">
        <f aca="true" t="shared" si="9" ref="U5:U41">VLOOKUP(T5,$A$47:$B$76,2)</f>
        <v>35</v>
      </c>
      <c r="V5" s="2">
        <v>3</v>
      </c>
      <c r="W5" s="2">
        <f aca="true" t="shared" si="10" ref="W5:W41">VLOOKUP(V5,$A$47:$B$76,2)</f>
        <v>35</v>
      </c>
      <c r="X5" s="2">
        <v>2</v>
      </c>
      <c r="Y5" s="2">
        <f aca="true" t="shared" si="11" ref="Y5:Y41">VLOOKUP(X5,$A$47:$B$76,2)</f>
        <v>42</v>
      </c>
      <c r="Z5" s="2">
        <v>1</v>
      </c>
      <c r="AA5" s="2">
        <f aca="true" t="shared" si="12" ref="AA5:AA41">VLOOKUP(Z5,$A$47:$B$76,2)</f>
        <v>50</v>
      </c>
      <c r="AB5" s="2">
        <v>1</v>
      </c>
      <c r="AC5" s="2">
        <f aca="true" t="shared" si="13" ref="AC5:AC41">VLOOKUP(AB5,$A$47:$B$76,2)</f>
        <v>50</v>
      </c>
      <c r="AD5" s="2">
        <f aca="true" t="shared" si="14" ref="AD5:AD41">SUM(C5,E5,G5,I5,K5,M5,O5,Q5,S5,U5,W5,Y5,AA5,AC5)</f>
        <v>502</v>
      </c>
    </row>
    <row r="6" spans="1:30" ht="12.75">
      <c r="A6" s="16" t="s">
        <v>88</v>
      </c>
      <c r="B6" s="2">
        <v>0</v>
      </c>
      <c r="C6" s="2">
        <f t="shared" si="0"/>
        <v>0</v>
      </c>
      <c r="D6" s="2">
        <v>4</v>
      </c>
      <c r="E6" s="2">
        <f t="shared" si="1"/>
        <v>32</v>
      </c>
      <c r="F6" s="2">
        <v>4</v>
      </c>
      <c r="G6" s="2">
        <f t="shared" si="2"/>
        <v>32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5</v>
      </c>
      <c r="S6" s="2">
        <f t="shared" si="8"/>
        <v>30</v>
      </c>
      <c r="T6" s="2">
        <v>11</v>
      </c>
      <c r="U6" s="2">
        <f t="shared" si="9"/>
        <v>19</v>
      </c>
      <c r="V6" s="2">
        <v>6</v>
      </c>
      <c r="W6" s="2">
        <f t="shared" si="10"/>
        <v>28</v>
      </c>
      <c r="X6" s="2">
        <v>1</v>
      </c>
      <c r="Y6" s="2">
        <f t="shared" si="11"/>
        <v>50</v>
      </c>
      <c r="Z6" s="2">
        <v>10</v>
      </c>
      <c r="AA6" s="2">
        <f t="shared" si="12"/>
        <v>20</v>
      </c>
      <c r="AB6" s="2">
        <v>5</v>
      </c>
      <c r="AC6" s="2">
        <f t="shared" si="13"/>
        <v>30</v>
      </c>
      <c r="AD6" s="2">
        <f t="shared" si="14"/>
        <v>459</v>
      </c>
    </row>
    <row r="7" spans="1:30" ht="12.75">
      <c r="A7" s="16" t="s">
        <v>185</v>
      </c>
      <c r="B7" s="2">
        <v>0</v>
      </c>
      <c r="C7" s="2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1</v>
      </c>
      <c r="I7" s="2">
        <f t="shared" si="3"/>
        <v>50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3</v>
      </c>
      <c r="S7" s="2">
        <f t="shared" si="8"/>
        <v>35</v>
      </c>
      <c r="T7" s="2">
        <v>1</v>
      </c>
      <c r="U7" s="2">
        <f t="shared" si="9"/>
        <v>50</v>
      </c>
      <c r="V7" s="2">
        <v>2</v>
      </c>
      <c r="W7" s="2">
        <f t="shared" si="10"/>
        <v>42</v>
      </c>
      <c r="X7" s="2">
        <v>3</v>
      </c>
      <c r="Y7" s="2">
        <f t="shared" si="11"/>
        <v>35</v>
      </c>
      <c r="Z7" s="2">
        <v>13</v>
      </c>
      <c r="AA7" s="2">
        <f t="shared" si="12"/>
        <v>17</v>
      </c>
      <c r="AB7" s="2">
        <v>0</v>
      </c>
      <c r="AC7" s="2">
        <f t="shared" si="13"/>
        <v>0</v>
      </c>
      <c r="AD7" s="2">
        <f t="shared" si="14"/>
        <v>448</v>
      </c>
    </row>
    <row r="8" spans="1:30" ht="12.75">
      <c r="A8" s="16" t="s">
        <v>118</v>
      </c>
      <c r="B8" s="2">
        <v>4</v>
      </c>
      <c r="C8" s="2">
        <f t="shared" si="0"/>
        <v>32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3</v>
      </c>
      <c r="I8" s="2">
        <f t="shared" si="3"/>
        <v>35</v>
      </c>
      <c r="J8" s="2">
        <v>16</v>
      </c>
      <c r="K8" s="2">
        <f t="shared" si="4"/>
        <v>14</v>
      </c>
      <c r="L8" s="2">
        <v>1</v>
      </c>
      <c r="M8" s="2">
        <f t="shared" si="5"/>
        <v>50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4</v>
      </c>
      <c r="S8" s="2">
        <f t="shared" si="8"/>
        <v>32</v>
      </c>
      <c r="T8" s="2">
        <v>8</v>
      </c>
      <c r="U8" s="2">
        <f t="shared" si="9"/>
        <v>24</v>
      </c>
      <c r="V8" s="2">
        <v>1</v>
      </c>
      <c r="W8" s="2">
        <f t="shared" si="10"/>
        <v>50</v>
      </c>
      <c r="X8" s="2">
        <v>13</v>
      </c>
      <c r="Y8" s="2">
        <f t="shared" si="11"/>
        <v>17</v>
      </c>
      <c r="Z8" s="2">
        <v>11</v>
      </c>
      <c r="AA8" s="2">
        <f t="shared" si="12"/>
        <v>19</v>
      </c>
      <c r="AB8" s="2">
        <v>8</v>
      </c>
      <c r="AC8" s="2">
        <f t="shared" si="13"/>
        <v>24</v>
      </c>
      <c r="AD8" s="2">
        <f t="shared" si="14"/>
        <v>418</v>
      </c>
    </row>
    <row r="9" spans="1:30" ht="12.75">
      <c r="A9" s="2" t="s">
        <v>73</v>
      </c>
      <c r="B9" s="2">
        <v>6</v>
      </c>
      <c r="C9" s="2">
        <f t="shared" si="0"/>
        <v>28</v>
      </c>
      <c r="D9" s="2">
        <v>0</v>
      </c>
      <c r="E9" s="2">
        <f t="shared" si="1"/>
        <v>0</v>
      </c>
      <c r="F9" s="2">
        <v>14</v>
      </c>
      <c r="G9" s="2">
        <f t="shared" si="2"/>
        <v>16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2">
        <v>0</v>
      </c>
      <c r="M9" s="2">
        <f t="shared" si="5"/>
        <v>0</v>
      </c>
      <c r="N9" s="2">
        <v>7</v>
      </c>
      <c r="O9" s="2">
        <f t="shared" si="6"/>
        <v>26</v>
      </c>
      <c r="P9" s="2">
        <v>4</v>
      </c>
      <c r="Q9" s="2">
        <f t="shared" si="7"/>
        <v>32</v>
      </c>
      <c r="R9" s="2">
        <v>2</v>
      </c>
      <c r="S9" s="2">
        <f t="shared" si="8"/>
        <v>42</v>
      </c>
      <c r="T9" s="2">
        <v>2</v>
      </c>
      <c r="U9" s="2">
        <f t="shared" si="9"/>
        <v>42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">
        <v>4</v>
      </c>
      <c r="AC9" s="2">
        <f t="shared" si="13"/>
        <v>32</v>
      </c>
      <c r="AD9" s="2">
        <f t="shared" si="14"/>
        <v>372</v>
      </c>
    </row>
    <row r="10" spans="1:30" ht="12.75">
      <c r="A10" s="16" t="s">
        <v>97</v>
      </c>
      <c r="B10" s="2">
        <v>8</v>
      </c>
      <c r="C10" s="2">
        <f t="shared" si="0"/>
        <v>24</v>
      </c>
      <c r="D10" s="2">
        <v>6</v>
      </c>
      <c r="E10" s="2">
        <f t="shared" si="1"/>
        <v>28</v>
      </c>
      <c r="F10" s="2">
        <v>6</v>
      </c>
      <c r="G10" s="2">
        <f t="shared" si="2"/>
        <v>28</v>
      </c>
      <c r="H10" s="2">
        <v>9</v>
      </c>
      <c r="I10" s="2">
        <f t="shared" si="3"/>
        <v>22</v>
      </c>
      <c r="J10" s="2">
        <v>15</v>
      </c>
      <c r="K10" s="2">
        <f t="shared" si="4"/>
        <v>15</v>
      </c>
      <c r="L10" s="2">
        <v>4</v>
      </c>
      <c r="M10" s="2">
        <f t="shared" si="5"/>
        <v>32</v>
      </c>
      <c r="N10" s="2">
        <v>10</v>
      </c>
      <c r="O10" s="2">
        <f t="shared" si="6"/>
        <v>20</v>
      </c>
      <c r="P10" s="2">
        <v>3</v>
      </c>
      <c r="Q10" s="2">
        <f t="shared" si="7"/>
        <v>35</v>
      </c>
      <c r="R10" s="2">
        <v>9</v>
      </c>
      <c r="S10" s="2">
        <f t="shared" si="8"/>
        <v>22</v>
      </c>
      <c r="T10" s="2">
        <v>27</v>
      </c>
      <c r="U10" s="2">
        <f t="shared" si="9"/>
        <v>3</v>
      </c>
      <c r="V10" s="2">
        <v>4</v>
      </c>
      <c r="W10" s="2">
        <f t="shared" si="10"/>
        <v>32</v>
      </c>
      <c r="X10" s="2">
        <v>4</v>
      </c>
      <c r="Y10" s="2">
        <f t="shared" si="11"/>
        <v>32</v>
      </c>
      <c r="Z10" s="2">
        <v>3</v>
      </c>
      <c r="AA10" s="2">
        <f t="shared" si="12"/>
        <v>35</v>
      </c>
      <c r="AB10" s="2">
        <v>0</v>
      </c>
      <c r="AC10" s="2">
        <f t="shared" si="13"/>
        <v>0</v>
      </c>
      <c r="AD10" s="2">
        <f t="shared" si="14"/>
        <v>328</v>
      </c>
    </row>
    <row r="11" spans="1:30" ht="12.75">
      <c r="A11" s="16" t="s">
        <v>176</v>
      </c>
      <c r="B11" s="2">
        <v>3</v>
      </c>
      <c r="C11" s="2">
        <f t="shared" si="0"/>
        <v>35</v>
      </c>
      <c r="D11" s="2">
        <v>10</v>
      </c>
      <c r="E11" s="2">
        <f t="shared" si="1"/>
        <v>20</v>
      </c>
      <c r="F11" s="2">
        <v>8</v>
      </c>
      <c r="G11" s="2">
        <f t="shared" si="2"/>
        <v>24</v>
      </c>
      <c r="H11" s="2">
        <v>5</v>
      </c>
      <c r="I11" s="2">
        <f t="shared" si="3"/>
        <v>30</v>
      </c>
      <c r="J11" s="2">
        <v>3</v>
      </c>
      <c r="K11" s="2">
        <f t="shared" si="4"/>
        <v>35</v>
      </c>
      <c r="L11" s="2">
        <v>6</v>
      </c>
      <c r="M11" s="2">
        <f t="shared" si="5"/>
        <v>28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7</v>
      </c>
      <c r="S11" s="2">
        <f t="shared" si="8"/>
        <v>26</v>
      </c>
      <c r="T11" s="2">
        <v>4</v>
      </c>
      <c r="U11" s="2">
        <f t="shared" si="9"/>
        <v>32</v>
      </c>
      <c r="V11" s="2">
        <v>8</v>
      </c>
      <c r="W11" s="2">
        <f t="shared" si="10"/>
        <v>24</v>
      </c>
      <c r="X11" s="2">
        <v>8</v>
      </c>
      <c r="Y11" s="2">
        <f t="shared" si="11"/>
        <v>24</v>
      </c>
      <c r="Z11" s="2">
        <v>20</v>
      </c>
      <c r="AA11" s="2">
        <f t="shared" si="12"/>
        <v>10</v>
      </c>
      <c r="AB11" s="2">
        <v>3</v>
      </c>
      <c r="AC11" s="2">
        <f t="shared" si="13"/>
        <v>35</v>
      </c>
      <c r="AD11" s="2">
        <f t="shared" si="14"/>
        <v>323</v>
      </c>
    </row>
    <row r="12" spans="1:30" ht="12.75">
      <c r="A12" s="16" t="s">
        <v>132</v>
      </c>
      <c r="B12" s="2">
        <v>16</v>
      </c>
      <c r="C12" s="2">
        <f t="shared" si="0"/>
        <v>14</v>
      </c>
      <c r="D12" s="2">
        <v>13</v>
      </c>
      <c r="E12" s="2">
        <f t="shared" si="1"/>
        <v>17</v>
      </c>
      <c r="F12" s="2">
        <v>0</v>
      </c>
      <c r="G12" s="2">
        <f t="shared" si="2"/>
        <v>0</v>
      </c>
      <c r="H12" s="2">
        <v>14</v>
      </c>
      <c r="I12" s="2">
        <f t="shared" si="3"/>
        <v>16</v>
      </c>
      <c r="J12" s="2">
        <v>6</v>
      </c>
      <c r="K12" s="2">
        <f t="shared" si="4"/>
        <v>28</v>
      </c>
      <c r="L12" s="2">
        <v>16</v>
      </c>
      <c r="M12" s="2">
        <f t="shared" si="5"/>
        <v>14</v>
      </c>
      <c r="N12" s="2">
        <v>8</v>
      </c>
      <c r="O12" s="2">
        <f t="shared" si="6"/>
        <v>24</v>
      </c>
      <c r="P12" s="2">
        <v>24</v>
      </c>
      <c r="Q12" s="2">
        <f t="shared" si="7"/>
        <v>6</v>
      </c>
      <c r="R12" s="2">
        <v>13</v>
      </c>
      <c r="S12" s="2">
        <f t="shared" si="8"/>
        <v>17</v>
      </c>
      <c r="T12" s="2">
        <v>15</v>
      </c>
      <c r="U12" s="2">
        <f t="shared" si="9"/>
        <v>15</v>
      </c>
      <c r="V12" s="2">
        <v>17</v>
      </c>
      <c r="W12" s="2">
        <f t="shared" si="10"/>
        <v>13</v>
      </c>
      <c r="X12" s="2">
        <v>9</v>
      </c>
      <c r="Y12" s="2">
        <f t="shared" si="11"/>
        <v>22</v>
      </c>
      <c r="Z12" s="2">
        <v>6</v>
      </c>
      <c r="AA12" s="2">
        <f t="shared" si="12"/>
        <v>28</v>
      </c>
      <c r="AB12" s="2">
        <v>2</v>
      </c>
      <c r="AC12" s="2">
        <f t="shared" si="13"/>
        <v>42</v>
      </c>
      <c r="AD12" s="2">
        <f t="shared" si="14"/>
        <v>256</v>
      </c>
    </row>
    <row r="13" spans="1:30" ht="12.75">
      <c r="A13" s="16" t="s">
        <v>106</v>
      </c>
      <c r="B13" s="2">
        <v>2</v>
      </c>
      <c r="C13" s="2">
        <f t="shared" si="0"/>
        <v>42</v>
      </c>
      <c r="D13" s="2">
        <v>32</v>
      </c>
      <c r="E13" s="2">
        <f t="shared" si="1"/>
        <v>1</v>
      </c>
      <c r="F13" s="2">
        <v>9</v>
      </c>
      <c r="G13" s="2">
        <f t="shared" si="2"/>
        <v>22</v>
      </c>
      <c r="H13" s="2">
        <v>8</v>
      </c>
      <c r="I13" s="2">
        <f t="shared" si="3"/>
        <v>24</v>
      </c>
      <c r="J13" s="2">
        <v>11</v>
      </c>
      <c r="K13" s="2">
        <f t="shared" si="4"/>
        <v>19</v>
      </c>
      <c r="L13" s="2">
        <v>17</v>
      </c>
      <c r="M13" s="2">
        <f t="shared" si="5"/>
        <v>13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10</v>
      </c>
      <c r="S13" s="2">
        <f t="shared" si="8"/>
        <v>20</v>
      </c>
      <c r="T13" s="2">
        <v>0</v>
      </c>
      <c r="U13" s="2">
        <f t="shared" si="9"/>
        <v>0</v>
      </c>
      <c r="V13" s="2">
        <v>10</v>
      </c>
      <c r="W13" s="2">
        <f t="shared" si="10"/>
        <v>20</v>
      </c>
      <c r="X13" s="2">
        <v>0</v>
      </c>
      <c r="Y13" s="2">
        <f t="shared" si="11"/>
        <v>0</v>
      </c>
      <c r="Z13" s="2">
        <v>5</v>
      </c>
      <c r="AA13" s="2">
        <f t="shared" si="12"/>
        <v>30</v>
      </c>
      <c r="AB13" s="2">
        <v>6</v>
      </c>
      <c r="AC13" s="2">
        <f t="shared" si="13"/>
        <v>28</v>
      </c>
      <c r="AD13" s="2">
        <f t="shared" si="14"/>
        <v>243</v>
      </c>
    </row>
    <row r="14" spans="1:30" ht="12.75">
      <c r="A14" s="16" t="s">
        <v>164</v>
      </c>
      <c r="B14" s="2">
        <v>0</v>
      </c>
      <c r="C14" s="2">
        <f t="shared" si="0"/>
        <v>0</v>
      </c>
      <c r="D14" s="2">
        <v>17</v>
      </c>
      <c r="E14" s="2">
        <f t="shared" si="1"/>
        <v>13</v>
      </c>
      <c r="F14" s="2">
        <v>11</v>
      </c>
      <c r="G14" s="2">
        <f t="shared" si="2"/>
        <v>19</v>
      </c>
      <c r="H14" s="2">
        <v>11</v>
      </c>
      <c r="I14" s="2">
        <f t="shared" si="3"/>
        <v>19</v>
      </c>
      <c r="J14" s="2">
        <v>12</v>
      </c>
      <c r="K14" s="2">
        <f t="shared" si="4"/>
        <v>18</v>
      </c>
      <c r="L14" s="2">
        <v>11</v>
      </c>
      <c r="M14" s="2">
        <f t="shared" si="5"/>
        <v>19</v>
      </c>
      <c r="N14" s="2">
        <v>6</v>
      </c>
      <c r="O14" s="2">
        <f t="shared" si="6"/>
        <v>28</v>
      </c>
      <c r="P14" s="2">
        <v>6</v>
      </c>
      <c r="Q14" s="2">
        <f t="shared" si="7"/>
        <v>28</v>
      </c>
      <c r="R14" s="2">
        <v>8</v>
      </c>
      <c r="S14" s="2">
        <f t="shared" si="8"/>
        <v>24</v>
      </c>
      <c r="T14" s="2">
        <v>13</v>
      </c>
      <c r="U14" s="2">
        <f t="shared" si="9"/>
        <v>17</v>
      </c>
      <c r="V14" s="2">
        <v>12</v>
      </c>
      <c r="W14" s="2">
        <f t="shared" si="10"/>
        <v>18</v>
      </c>
      <c r="X14" s="2">
        <v>0</v>
      </c>
      <c r="Y14" s="2">
        <f t="shared" si="11"/>
        <v>0</v>
      </c>
      <c r="Z14" s="2">
        <v>18</v>
      </c>
      <c r="AA14" s="2">
        <f t="shared" si="12"/>
        <v>12</v>
      </c>
      <c r="AB14" s="2">
        <v>0</v>
      </c>
      <c r="AC14" s="2">
        <f t="shared" si="13"/>
        <v>0</v>
      </c>
      <c r="AD14" s="2">
        <f t="shared" si="14"/>
        <v>215</v>
      </c>
    </row>
    <row r="15" spans="1:30" ht="12.75">
      <c r="A15" s="16" t="s">
        <v>184</v>
      </c>
      <c r="B15" s="2">
        <v>0</v>
      </c>
      <c r="C15" s="2">
        <f t="shared" si="0"/>
        <v>0</v>
      </c>
      <c r="D15" s="2">
        <v>29</v>
      </c>
      <c r="E15" s="2">
        <f t="shared" si="1"/>
        <v>1</v>
      </c>
      <c r="F15" s="2">
        <v>15</v>
      </c>
      <c r="G15" s="2">
        <f t="shared" si="2"/>
        <v>15</v>
      </c>
      <c r="H15" s="2">
        <v>12</v>
      </c>
      <c r="I15" s="2">
        <f t="shared" si="3"/>
        <v>18</v>
      </c>
      <c r="J15" s="2">
        <v>18</v>
      </c>
      <c r="K15" s="2">
        <f t="shared" si="4"/>
        <v>12</v>
      </c>
      <c r="L15" s="2">
        <v>22</v>
      </c>
      <c r="M15" s="2">
        <f t="shared" si="5"/>
        <v>8</v>
      </c>
      <c r="N15" s="2">
        <v>12</v>
      </c>
      <c r="O15" s="2">
        <f t="shared" si="6"/>
        <v>18</v>
      </c>
      <c r="P15" s="2">
        <v>13</v>
      </c>
      <c r="Q15" s="2">
        <f t="shared" si="7"/>
        <v>17</v>
      </c>
      <c r="R15" s="2">
        <v>11</v>
      </c>
      <c r="S15" s="2">
        <f t="shared" si="8"/>
        <v>19</v>
      </c>
      <c r="T15" s="2">
        <v>7</v>
      </c>
      <c r="U15" s="2">
        <f t="shared" si="9"/>
        <v>26</v>
      </c>
      <c r="V15" s="2">
        <v>13</v>
      </c>
      <c r="W15" s="2">
        <f t="shared" si="10"/>
        <v>17</v>
      </c>
      <c r="X15" s="2">
        <v>10</v>
      </c>
      <c r="Y15" s="2">
        <f t="shared" si="11"/>
        <v>20</v>
      </c>
      <c r="Z15" s="2">
        <v>8</v>
      </c>
      <c r="AA15" s="2">
        <f t="shared" si="12"/>
        <v>24</v>
      </c>
      <c r="AB15" s="2">
        <v>0</v>
      </c>
      <c r="AC15" s="2">
        <f t="shared" si="13"/>
        <v>0</v>
      </c>
      <c r="AD15" s="2">
        <f t="shared" si="14"/>
        <v>195</v>
      </c>
    </row>
    <row r="16" spans="1:30" ht="12.75">
      <c r="A16" s="16" t="s">
        <v>76</v>
      </c>
      <c r="B16" s="2">
        <v>13</v>
      </c>
      <c r="C16" s="2">
        <f t="shared" si="0"/>
        <v>17</v>
      </c>
      <c r="D16" s="2">
        <v>28</v>
      </c>
      <c r="E16" s="2">
        <f t="shared" si="1"/>
        <v>2</v>
      </c>
      <c r="F16" s="2">
        <v>13</v>
      </c>
      <c r="G16" s="2">
        <f t="shared" si="2"/>
        <v>17</v>
      </c>
      <c r="H16" s="9">
        <v>6</v>
      </c>
      <c r="I16" s="2">
        <f t="shared" si="3"/>
        <v>28</v>
      </c>
      <c r="J16" s="2">
        <v>7</v>
      </c>
      <c r="K16" s="2">
        <f t="shared" si="4"/>
        <v>26</v>
      </c>
      <c r="L16" s="2">
        <v>0</v>
      </c>
      <c r="M16" s="2">
        <f t="shared" si="5"/>
        <v>0</v>
      </c>
      <c r="N16" s="2">
        <v>13</v>
      </c>
      <c r="O16" s="2">
        <f t="shared" si="6"/>
        <v>17</v>
      </c>
      <c r="P16" s="2">
        <v>10</v>
      </c>
      <c r="Q16" s="2">
        <f t="shared" si="7"/>
        <v>20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11</v>
      </c>
      <c r="W16" s="2">
        <f t="shared" si="10"/>
        <v>19</v>
      </c>
      <c r="X16" s="2">
        <v>23</v>
      </c>
      <c r="Y16" s="2">
        <f t="shared" si="11"/>
        <v>7</v>
      </c>
      <c r="Z16" s="2">
        <v>19</v>
      </c>
      <c r="AA16" s="2">
        <f t="shared" si="12"/>
        <v>11</v>
      </c>
      <c r="AB16" s="2">
        <v>11</v>
      </c>
      <c r="AC16" s="2">
        <f t="shared" si="13"/>
        <v>19</v>
      </c>
      <c r="AD16" s="2">
        <f t="shared" si="14"/>
        <v>183</v>
      </c>
    </row>
    <row r="17" spans="1:30" ht="12.75">
      <c r="A17" s="16" t="s">
        <v>121</v>
      </c>
      <c r="B17" s="2">
        <v>12</v>
      </c>
      <c r="C17" s="2">
        <f t="shared" si="0"/>
        <v>18</v>
      </c>
      <c r="D17" s="2">
        <v>11</v>
      </c>
      <c r="E17" s="2">
        <f t="shared" si="1"/>
        <v>19</v>
      </c>
      <c r="F17" s="2">
        <v>0</v>
      </c>
      <c r="G17" s="2">
        <f t="shared" si="2"/>
        <v>0</v>
      </c>
      <c r="H17" s="2">
        <v>10</v>
      </c>
      <c r="I17" s="2">
        <f t="shared" si="3"/>
        <v>20</v>
      </c>
      <c r="J17" s="2">
        <v>10</v>
      </c>
      <c r="K17" s="2">
        <f t="shared" si="4"/>
        <v>20</v>
      </c>
      <c r="L17" s="2">
        <v>10</v>
      </c>
      <c r="M17" s="2">
        <f t="shared" si="5"/>
        <v>20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9</v>
      </c>
      <c r="U17" s="2">
        <f t="shared" si="9"/>
        <v>22</v>
      </c>
      <c r="V17" s="2">
        <v>9</v>
      </c>
      <c r="W17" s="2">
        <f t="shared" si="10"/>
        <v>22</v>
      </c>
      <c r="X17" s="2">
        <v>11</v>
      </c>
      <c r="Y17" s="2">
        <f t="shared" si="11"/>
        <v>19</v>
      </c>
      <c r="Z17" s="2">
        <v>31</v>
      </c>
      <c r="AA17" s="2">
        <f t="shared" si="12"/>
        <v>1</v>
      </c>
      <c r="AB17" s="2">
        <v>0</v>
      </c>
      <c r="AC17" s="2">
        <f t="shared" si="13"/>
        <v>0</v>
      </c>
      <c r="AD17" s="2">
        <f t="shared" si="14"/>
        <v>180</v>
      </c>
    </row>
    <row r="18" spans="1:30" ht="12.75">
      <c r="A18" s="16" t="s">
        <v>226</v>
      </c>
      <c r="B18" s="2">
        <v>15</v>
      </c>
      <c r="C18" s="2">
        <f t="shared" si="0"/>
        <v>15</v>
      </c>
      <c r="D18" s="2">
        <v>23</v>
      </c>
      <c r="E18" s="2">
        <f t="shared" si="1"/>
        <v>7</v>
      </c>
      <c r="F18" s="2">
        <v>19</v>
      </c>
      <c r="G18" s="2">
        <f t="shared" si="2"/>
        <v>11</v>
      </c>
      <c r="H18" s="2">
        <v>19</v>
      </c>
      <c r="I18" s="2">
        <f t="shared" si="3"/>
        <v>11</v>
      </c>
      <c r="J18" s="2">
        <v>14</v>
      </c>
      <c r="K18" s="2">
        <f t="shared" si="4"/>
        <v>16</v>
      </c>
      <c r="L18" s="2">
        <v>13</v>
      </c>
      <c r="M18" s="2">
        <f t="shared" si="5"/>
        <v>17</v>
      </c>
      <c r="N18" s="2">
        <v>17</v>
      </c>
      <c r="O18" s="2">
        <f t="shared" si="6"/>
        <v>13</v>
      </c>
      <c r="P18" s="2">
        <v>16</v>
      </c>
      <c r="Q18" s="2">
        <f t="shared" si="7"/>
        <v>14</v>
      </c>
      <c r="R18" s="2">
        <v>20</v>
      </c>
      <c r="S18" s="2">
        <f t="shared" si="8"/>
        <v>10</v>
      </c>
      <c r="T18" s="2">
        <v>25</v>
      </c>
      <c r="U18" s="2">
        <f t="shared" si="9"/>
        <v>5</v>
      </c>
      <c r="V18" s="2">
        <v>19</v>
      </c>
      <c r="W18" s="2">
        <f t="shared" si="10"/>
        <v>11</v>
      </c>
      <c r="X18" s="2">
        <v>19</v>
      </c>
      <c r="Y18" s="2">
        <f t="shared" si="11"/>
        <v>11</v>
      </c>
      <c r="Z18" s="2">
        <v>21</v>
      </c>
      <c r="AA18" s="2">
        <f t="shared" si="12"/>
        <v>9</v>
      </c>
      <c r="AB18" s="2">
        <v>10</v>
      </c>
      <c r="AC18" s="2">
        <f t="shared" si="13"/>
        <v>20</v>
      </c>
      <c r="AD18" s="2">
        <f t="shared" si="14"/>
        <v>170</v>
      </c>
    </row>
    <row r="19" spans="1:30" ht="12.75">
      <c r="A19" s="16" t="s">
        <v>82</v>
      </c>
      <c r="B19" s="2">
        <v>9</v>
      </c>
      <c r="C19" s="2">
        <f t="shared" si="0"/>
        <v>22</v>
      </c>
      <c r="D19" s="2">
        <v>15</v>
      </c>
      <c r="E19" s="2">
        <f t="shared" si="1"/>
        <v>15</v>
      </c>
      <c r="F19" s="2">
        <v>10</v>
      </c>
      <c r="G19" s="2">
        <f t="shared" si="2"/>
        <v>20</v>
      </c>
      <c r="H19" s="2">
        <v>13</v>
      </c>
      <c r="I19" s="2">
        <f t="shared" si="3"/>
        <v>17</v>
      </c>
      <c r="J19" s="2">
        <v>8</v>
      </c>
      <c r="K19" s="2">
        <f t="shared" si="4"/>
        <v>24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18</v>
      </c>
      <c r="S19" s="2">
        <f t="shared" si="8"/>
        <v>12</v>
      </c>
      <c r="T19" s="2">
        <v>12</v>
      </c>
      <c r="U19" s="2">
        <f t="shared" si="9"/>
        <v>18</v>
      </c>
      <c r="V19" s="2">
        <v>0</v>
      </c>
      <c r="W19" s="2">
        <f t="shared" si="10"/>
        <v>0</v>
      </c>
      <c r="X19" s="2">
        <v>14</v>
      </c>
      <c r="Y19" s="2">
        <f t="shared" si="11"/>
        <v>16</v>
      </c>
      <c r="Z19" s="2">
        <v>16</v>
      </c>
      <c r="AA19" s="2">
        <f t="shared" si="12"/>
        <v>14</v>
      </c>
      <c r="AB19" s="2">
        <v>0</v>
      </c>
      <c r="AC19" s="2">
        <f t="shared" si="13"/>
        <v>0</v>
      </c>
      <c r="AD19" s="2">
        <f t="shared" si="14"/>
        <v>158</v>
      </c>
    </row>
    <row r="20" spans="1:30" ht="12.75">
      <c r="A20" s="16" t="s">
        <v>98</v>
      </c>
      <c r="B20" s="2">
        <v>5</v>
      </c>
      <c r="C20" s="2">
        <f t="shared" si="0"/>
        <v>30</v>
      </c>
      <c r="D20" s="2">
        <v>14</v>
      </c>
      <c r="E20" s="2">
        <f t="shared" si="1"/>
        <v>16</v>
      </c>
      <c r="F20" s="2">
        <v>28</v>
      </c>
      <c r="G20" s="2">
        <f t="shared" si="2"/>
        <v>2</v>
      </c>
      <c r="H20" s="9">
        <v>27</v>
      </c>
      <c r="I20" s="2">
        <f t="shared" si="3"/>
        <v>3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4</v>
      </c>
      <c r="O20" s="2">
        <f t="shared" si="6"/>
        <v>32</v>
      </c>
      <c r="P20" s="2">
        <v>7</v>
      </c>
      <c r="Q20" s="2">
        <f t="shared" si="7"/>
        <v>26</v>
      </c>
      <c r="R20" s="2">
        <v>12</v>
      </c>
      <c r="S20" s="2">
        <f t="shared" si="8"/>
        <v>18</v>
      </c>
      <c r="T20" s="2">
        <v>10</v>
      </c>
      <c r="U20" s="2">
        <f t="shared" si="9"/>
        <v>20</v>
      </c>
      <c r="V20" s="9">
        <v>0</v>
      </c>
      <c r="W20" s="2">
        <f t="shared" si="10"/>
        <v>0</v>
      </c>
      <c r="X20" s="9">
        <v>0</v>
      </c>
      <c r="Y20" s="2">
        <f t="shared" si="11"/>
        <v>0</v>
      </c>
      <c r="Z20" s="9">
        <v>0</v>
      </c>
      <c r="AA20" s="2">
        <f t="shared" si="12"/>
        <v>0</v>
      </c>
      <c r="AB20" s="9">
        <v>0</v>
      </c>
      <c r="AC20" s="2">
        <f t="shared" si="13"/>
        <v>0</v>
      </c>
      <c r="AD20" s="2">
        <f t="shared" si="14"/>
        <v>147</v>
      </c>
    </row>
    <row r="21" spans="1:30" ht="12.75">
      <c r="A21" s="16" t="s">
        <v>99</v>
      </c>
      <c r="B21" s="2">
        <v>0</v>
      </c>
      <c r="C21" s="2">
        <f t="shared" si="0"/>
        <v>0</v>
      </c>
      <c r="D21" s="2">
        <v>19</v>
      </c>
      <c r="E21" s="2">
        <f t="shared" si="1"/>
        <v>11</v>
      </c>
      <c r="F21" s="2">
        <v>17</v>
      </c>
      <c r="G21" s="2">
        <f t="shared" si="2"/>
        <v>13</v>
      </c>
      <c r="H21" s="2">
        <v>17</v>
      </c>
      <c r="I21" s="2">
        <f t="shared" si="3"/>
        <v>13</v>
      </c>
      <c r="J21" s="2">
        <v>19</v>
      </c>
      <c r="K21" s="2">
        <f t="shared" si="4"/>
        <v>11</v>
      </c>
      <c r="L21" s="9">
        <v>15</v>
      </c>
      <c r="M21" s="2">
        <f t="shared" si="5"/>
        <v>15</v>
      </c>
      <c r="N21" s="9">
        <v>14</v>
      </c>
      <c r="O21" s="2">
        <f t="shared" si="6"/>
        <v>16</v>
      </c>
      <c r="P21" s="2">
        <v>17</v>
      </c>
      <c r="Q21" s="2">
        <f t="shared" si="7"/>
        <v>13</v>
      </c>
      <c r="R21" s="2">
        <v>16</v>
      </c>
      <c r="S21" s="2">
        <f t="shared" si="8"/>
        <v>14</v>
      </c>
      <c r="T21" s="2">
        <v>18</v>
      </c>
      <c r="U21" s="2">
        <f t="shared" si="9"/>
        <v>12</v>
      </c>
      <c r="V21" s="2">
        <v>14</v>
      </c>
      <c r="W21" s="2">
        <f t="shared" si="10"/>
        <v>16</v>
      </c>
      <c r="X21" s="2">
        <v>18</v>
      </c>
      <c r="Y21" s="2">
        <f t="shared" si="11"/>
        <v>12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146</v>
      </c>
    </row>
    <row r="22" spans="1:30" ht="12.75">
      <c r="A22" s="16" t="s">
        <v>207</v>
      </c>
      <c r="B22" s="2">
        <v>0</v>
      </c>
      <c r="C22" s="2">
        <f t="shared" si="0"/>
        <v>0</v>
      </c>
      <c r="D22" s="2">
        <v>25</v>
      </c>
      <c r="E22" s="2">
        <f t="shared" si="1"/>
        <v>5</v>
      </c>
      <c r="F22" s="2">
        <v>21</v>
      </c>
      <c r="G22" s="2">
        <f t="shared" si="2"/>
        <v>9</v>
      </c>
      <c r="H22" s="2">
        <v>21</v>
      </c>
      <c r="I22" s="2">
        <f t="shared" si="3"/>
        <v>9</v>
      </c>
      <c r="J22" s="2">
        <v>17</v>
      </c>
      <c r="K22" s="2">
        <f t="shared" si="4"/>
        <v>13</v>
      </c>
      <c r="L22" s="2">
        <v>7</v>
      </c>
      <c r="M22" s="2">
        <f t="shared" si="5"/>
        <v>26</v>
      </c>
      <c r="N22" s="2">
        <v>16</v>
      </c>
      <c r="O22" s="2">
        <f t="shared" si="6"/>
        <v>14</v>
      </c>
      <c r="P22" s="2">
        <v>12</v>
      </c>
      <c r="Q22" s="2">
        <f t="shared" si="7"/>
        <v>18</v>
      </c>
      <c r="R22" s="2">
        <v>15</v>
      </c>
      <c r="S22" s="2">
        <f t="shared" si="8"/>
        <v>15</v>
      </c>
      <c r="T22" s="2">
        <v>0</v>
      </c>
      <c r="U22" s="2">
        <f t="shared" si="9"/>
        <v>0</v>
      </c>
      <c r="V22" s="2">
        <v>15</v>
      </c>
      <c r="W22" s="2">
        <f t="shared" si="10"/>
        <v>15</v>
      </c>
      <c r="X22" s="2">
        <v>26</v>
      </c>
      <c r="Y22" s="2">
        <f t="shared" si="11"/>
        <v>4</v>
      </c>
      <c r="Z22" s="2">
        <v>24</v>
      </c>
      <c r="AA22" s="2">
        <f t="shared" si="12"/>
        <v>6</v>
      </c>
      <c r="AB22" s="2">
        <v>0</v>
      </c>
      <c r="AC22" s="2">
        <f t="shared" si="13"/>
        <v>0</v>
      </c>
      <c r="AD22" s="2">
        <f t="shared" si="14"/>
        <v>134</v>
      </c>
    </row>
    <row r="23" spans="1:30" ht="12.75">
      <c r="A23" s="16" t="s">
        <v>210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18</v>
      </c>
      <c r="I23" s="2">
        <f t="shared" si="3"/>
        <v>12</v>
      </c>
      <c r="J23" s="2">
        <v>13</v>
      </c>
      <c r="K23" s="2">
        <f t="shared" si="4"/>
        <v>17</v>
      </c>
      <c r="L23" s="2">
        <v>21</v>
      </c>
      <c r="M23" s="2">
        <f t="shared" si="5"/>
        <v>9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19</v>
      </c>
      <c r="S23" s="2">
        <f t="shared" si="8"/>
        <v>11</v>
      </c>
      <c r="T23" s="2">
        <v>5</v>
      </c>
      <c r="U23" s="2">
        <f t="shared" si="9"/>
        <v>30</v>
      </c>
      <c r="V23" s="2">
        <v>7</v>
      </c>
      <c r="W23" s="2">
        <f t="shared" si="10"/>
        <v>26</v>
      </c>
      <c r="X23" s="2">
        <v>33</v>
      </c>
      <c r="Y23" s="2">
        <f t="shared" si="11"/>
        <v>1</v>
      </c>
      <c r="Z23" s="2">
        <v>9</v>
      </c>
      <c r="AA23" s="2">
        <f t="shared" si="12"/>
        <v>22</v>
      </c>
      <c r="AB23" s="2">
        <v>0</v>
      </c>
      <c r="AC23" s="2">
        <f t="shared" si="13"/>
        <v>0</v>
      </c>
      <c r="AD23" s="2">
        <f t="shared" si="14"/>
        <v>128</v>
      </c>
    </row>
    <row r="24" spans="1:30" ht="12.75">
      <c r="A24" s="16" t="s">
        <v>129</v>
      </c>
      <c r="B24" s="2">
        <v>7</v>
      </c>
      <c r="C24" s="2">
        <f t="shared" si="0"/>
        <v>26</v>
      </c>
      <c r="D24" s="2">
        <v>8</v>
      </c>
      <c r="E24" s="2">
        <f t="shared" si="1"/>
        <v>24</v>
      </c>
      <c r="F24" s="2">
        <v>3</v>
      </c>
      <c r="G24" s="2">
        <f t="shared" si="2"/>
        <v>35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2</v>
      </c>
      <c r="AA24" s="2">
        <f t="shared" si="12"/>
        <v>42</v>
      </c>
      <c r="AB24" s="2">
        <v>0</v>
      </c>
      <c r="AC24" s="2">
        <f t="shared" si="13"/>
        <v>0</v>
      </c>
      <c r="AD24" s="2">
        <f t="shared" si="14"/>
        <v>127</v>
      </c>
    </row>
    <row r="25" spans="1:30" ht="12.75">
      <c r="A25" s="16" t="s">
        <v>74</v>
      </c>
      <c r="B25" s="2">
        <v>14</v>
      </c>
      <c r="C25" s="2">
        <f t="shared" si="0"/>
        <v>16</v>
      </c>
      <c r="D25" s="2">
        <v>20</v>
      </c>
      <c r="E25" s="2">
        <f t="shared" si="1"/>
        <v>10</v>
      </c>
      <c r="F25" s="2">
        <v>16</v>
      </c>
      <c r="G25" s="2">
        <f t="shared" si="2"/>
        <v>14</v>
      </c>
      <c r="H25" s="2">
        <v>24</v>
      </c>
      <c r="I25" s="2">
        <f t="shared" si="3"/>
        <v>6</v>
      </c>
      <c r="J25" s="2">
        <v>0</v>
      </c>
      <c r="K25" s="2">
        <f t="shared" si="4"/>
        <v>0</v>
      </c>
      <c r="L25" s="2">
        <v>23</v>
      </c>
      <c r="M25" s="2">
        <f t="shared" si="5"/>
        <v>7</v>
      </c>
      <c r="N25" s="2">
        <v>15</v>
      </c>
      <c r="O25" s="2">
        <f t="shared" si="6"/>
        <v>15</v>
      </c>
      <c r="P25" s="2">
        <v>15</v>
      </c>
      <c r="Q25" s="2">
        <f t="shared" si="7"/>
        <v>15</v>
      </c>
      <c r="R25" s="2">
        <v>14</v>
      </c>
      <c r="S25" s="2">
        <f t="shared" si="8"/>
        <v>16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24</v>
      </c>
      <c r="Y25" s="2">
        <f t="shared" si="11"/>
        <v>6</v>
      </c>
      <c r="Z25" s="2">
        <v>17</v>
      </c>
      <c r="AA25" s="2">
        <f t="shared" si="12"/>
        <v>13</v>
      </c>
      <c r="AB25" s="2">
        <v>0</v>
      </c>
      <c r="AC25" s="2">
        <f t="shared" si="13"/>
        <v>0</v>
      </c>
      <c r="AD25" s="2">
        <f t="shared" si="14"/>
        <v>118</v>
      </c>
    </row>
    <row r="26" spans="1:30" ht="12.75">
      <c r="A26" s="16" t="s">
        <v>142</v>
      </c>
      <c r="B26" s="2">
        <v>0</v>
      </c>
      <c r="C26" s="2">
        <f t="shared" si="0"/>
        <v>0</v>
      </c>
      <c r="D26" s="2">
        <v>30</v>
      </c>
      <c r="E26" s="2">
        <f t="shared" si="1"/>
        <v>1</v>
      </c>
      <c r="F26" s="2">
        <v>26</v>
      </c>
      <c r="G26" s="2">
        <f t="shared" si="2"/>
        <v>4</v>
      </c>
      <c r="H26" s="2">
        <v>23</v>
      </c>
      <c r="I26" s="2">
        <f t="shared" si="3"/>
        <v>7</v>
      </c>
      <c r="J26" s="2">
        <v>24</v>
      </c>
      <c r="K26" s="2">
        <f t="shared" si="4"/>
        <v>6</v>
      </c>
      <c r="L26" s="2">
        <v>0</v>
      </c>
      <c r="M26" s="2">
        <f t="shared" si="5"/>
        <v>0</v>
      </c>
      <c r="N26" s="2">
        <v>19</v>
      </c>
      <c r="O26" s="2">
        <f t="shared" si="6"/>
        <v>11</v>
      </c>
      <c r="P26" s="2">
        <v>23</v>
      </c>
      <c r="Q26" s="2">
        <f t="shared" si="7"/>
        <v>7</v>
      </c>
      <c r="R26" s="2">
        <v>24</v>
      </c>
      <c r="S26" s="2">
        <f t="shared" si="8"/>
        <v>6</v>
      </c>
      <c r="T26" s="2">
        <v>24</v>
      </c>
      <c r="U26" s="2">
        <f t="shared" si="9"/>
        <v>6</v>
      </c>
      <c r="V26" s="2">
        <v>20</v>
      </c>
      <c r="W26" s="2">
        <f t="shared" si="10"/>
        <v>10</v>
      </c>
      <c r="X26" s="2">
        <v>27</v>
      </c>
      <c r="Y26" s="2">
        <f t="shared" si="11"/>
        <v>3</v>
      </c>
      <c r="Z26" s="2">
        <v>25</v>
      </c>
      <c r="AA26" s="2">
        <f t="shared" si="12"/>
        <v>5</v>
      </c>
      <c r="AB26" s="2">
        <v>12</v>
      </c>
      <c r="AC26" s="2">
        <f t="shared" si="13"/>
        <v>18</v>
      </c>
      <c r="AD26" s="2">
        <f t="shared" si="14"/>
        <v>84</v>
      </c>
    </row>
    <row r="27" spans="1:30" ht="12.75">
      <c r="A27" s="16" t="s">
        <v>148</v>
      </c>
      <c r="B27" s="2">
        <v>17</v>
      </c>
      <c r="C27" s="2">
        <f t="shared" si="0"/>
        <v>13</v>
      </c>
      <c r="D27" s="2">
        <v>9</v>
      </c>
      <c r="E27" s="2">
        <f t="shared" si="1"/>
        <v>22</v>
      </c>
      <c r="F27" s="2">
        <v>0</v>
      </c>
      <c r="G27" s="2">
        <f t="shared" si="2"/>
        <v>0</v>
      </c>
      <c r="H27" s="2">
        <v>26</v>
      </c>
      <c r="I27" s="2">
        <f t="shared" si="3"/>
        <v>4</v>
      </c>
      <c r="J27" s="2">
        <v>21</v>
      </c>
      <c r="K27" s="2">
        <f t="shared" si="4"/>
        <v>9</v>
      </c>
      <c r="L27" s="2">
        <v>12</v>
      </c>
      <c r="M27" s="2">
        <f t="shared" si="5"/>
        <v>18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15</v>
      </c>
      <c r="AA27" s="2">
        <f t="shared" si="12"/>
        <v>15</v>
      </c>
      <c r="AB27" s="2">
        <v>0</v>
      </c>
      <c r="AC27" s="2">
        <f t="shared" si="13"/>
        <v>0</v>
      </c>
      <c r="AD27" s="2">
        <f t="shared" si="14"/>
        <v>81</v>
      </c>
    </row>
    <row r="28" spans="1:30" ht="12.75">
      <c r="A28" s="16" t="s">
        <v>191</v>
      </c>
      <c r="B28" s="2">
        <v>0</v>
      </c>
      <c r="C28" s="2">
        <f t="shared" si="0"/>
        <v>0</v>
      </c>
      <c r="D28" s="2">
        <v>7</v>
      </c>
      <c r="E28" s="2">
        <f t="shared" si="1"/>
        <v>26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9</v>
      </c>
      <c r="K28" s="2">
        <f t="shared" si="4"/>
        <v>22</v>
      </c>
      <c r="L28" s="2">
        <v>25</v>
      </c>
      <c r="M28" s="2">
        <f t="shared" si="5"/>
        <v>5</v>
      </c>
      <c r="N28" s="2">
        <v>0</v>
      </c>
      <c r="O28" s="2">
        <f t="shared" si="6"/>
        <v>0</v>
      </c>
      <c r="P28" s="2">
        <v>14</v>
      </c>
      <c r="Q28" s="2">
        <f t="shared" si="7"/>
        <v>16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69</v>
      </c>
    </row>
    <row r="29" spans="1:30" ht="12.75">
      <c r="A29" s="16" t="s">
        <v>198</v>
      </c>
      <c r="B29" s="2">
        <v>0</v>
      </c>
      <c r="C29" s="2">
        <f t="shared" si="0"/>
        <v>0</v>
      </c>
      <c r="D29" s="9">
        <v>22</v>
      </c>
      <c r="E29" s="2">
        <f t="shared" si="1"/>
        <v>8</v>
      </c>
      <c r="F29" s="9">
        <v>20</v>
      </c>
      <c r="G29" s="2">
        <f t="shared" si="2"/>
        <v>10</v>
      </c>
      <c r="H29" s="2">
        <v>16</v>
      </c>
      <c r="I29" s="2">
        <f t="shared" si="3"/>
        <v>14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19</v>
      </c>
      <c r="U29" s="2">
        <f t="shared" si="9"/>
        <v>11</v>
      </c>
      <c r="V29" s="2">
        <v>0</v>
      </c>
      <c r="W29" s="2">
        <f t="shared" si="10"/>
        <v>0</v>
      </c>
      <c r="X29" s="2">
        <v>28</v>
      </c>
      <c r="Y29" s="2">
        <f t="shared" si="11"/>
        <v>2</v>
      </c>
      <c r="Z29" s="2">
        <v>12</v>
      </c>
      <c r="AA29" s="2">
        <f t="shared" si="12"/>
        <v>18</v>
      </c>
      <c r="AB29" s="2">
        <v>0</v>
      </c>
      <c r="AC29" s="2">
        <f t="shared" si="13"/>
        <v>0</v>
      </c>
      <c r="AD29" s="2">
        <f t="shared" si="14"/>
        <v>63</v>
      </c>
    </row>
    <row r="30" spans="1:30" ht="12.75">
      <c r="A30" s="16" t="s">
        <v>178</v>
      </c>
      <c r="B30" s="2">
        <v>0</v>
      </c>
      <c r="C30" s="2">
        <f t="shared" si="0"/>
        <v>0</v>
      </c>
      <c r="D30" s="2">
        <v>16</v>
      </c>
      <c r="E30" s="2">
        <f t="shared" si="1"/>
        <v>14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14</v>
      </c>
      <c r="U30" s="2">
        <f t="shared" si="9"/>
        <v>16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7</v>
      </c>
      <c r="AA30" s="2">
        <f t="shared" si="12"/>
        <v>26</v>
      </c>
      <c r="AB30" s="2">
        <v>0</v>
      </c>
      <c r="AC30" s="2">
        <f t="shared" si="13"/>
        <v>0</v>
      </c>
      <c r="AD30" s="2">
        <f t="shared" si="14"/>
        <v>56</v>
      </c>
    </row>
    <row r="31" spans="1:30" ht="12.75">
      <c r="A31" s="16" t="s">
        <v>197</v>
      </c>
      <c r="B31" s="2">
        <v>0</v>
      </c>
      <c r="C31" s="2">
        <f t="shared" si="0"/>
        <v>0</v>
      </c>
      <c r="D31" s="2">
        <v>21</v>
      </c>
      <c r="E31" s="2">
        <f t="shared" si="1"/>
        <v>9</v>
      </c>
      <c r="F31" s="2">
        <v>18</v>
      </c>
      <c r="G31" s="2">
        <f t="shared" si="2"/>
        <v>12</v>
      </c>
      <c r="H31" s="2">
        <v>25</v>
      </c>
      <c r="I31" s="2">
        <f t="shared" si="3"/>
        <v>5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20</v>
      </c>
      <c r="U31" s="2">
        <f t="shared" si="9"/>
        <v>10</v>
      </c>
      <c r="V31" s="2">
        <v>0</v>
      </c>
      <c r="W31" s="2">
        <f t="shared" si="10"/>
        <v>0</v>
      </c>
      <c r="X31" s="2">
        <v>20</v>
      </c>
      <c r="Y31" s="2">
        <f t="shared" si="11"/>
        <v>10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46</v>
      </c>
    </row>
    <row r="32" spans="1:30" ht="12.75">
      <c r="A32" s="2" t="s">
        <v>149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14</v>
      </c>
      <c r="M32" s="2">
        <f t="shared" si="5"/>
        <v>16</v>
      </c>
      <c r="N32" s="2">
        <v>0</v>
      </c>
      <c r="O32" s="2">
        <f t="shared" si="6"/>
        <v>0</v>
      </c>
      <c r="P32" s="2">
        <v>11</v>
      </c>
      <c r="Q32" s="2">
        <f t="shared" si="7"/>
        <v>19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22</v>
      </c>
      <c r="AA32" s="2">
        <f t="shared" si="12"/>
        <v>8</v>
      </c>
      <c r="AB32" s="2">
        <v>0</v>
      </c>
      <c r="AC32" s="2">
        <f t="shared" si="13"/>
        <v>0</v>
      </c>
      <c r="AD32" s="2">
        <f t="shared" si="14"/>
        <v>43</v>
      </c>
    </row>
    <row r="33" spans="1:30" ht="12.75">
      <c r="A33" s="16" t="s">
        <v>160</v>
      </c>
      <c r="B33" s="2">
        <v>11</v>
      </c>
      <c r="C33" s="2">
        <f t="shared" si="0"/>
        <v>19</v>
      </c>
      <c r="D33" s="2">
        <v>31</v>
      </c>
      <c r="E33" s="2">
        <f t="shared" si="1"/>
        <v>1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20</v>
      </c>
      <c r="M33" s="2">
        <f t="shared" si="5"/>
        <v>10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22</v>
      </c>
      <c r="U33" s="2">
        <f t="shared" si="9"/>
        <v>8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38</v>
      </c>
    </row>
    <row r="34" spans="1:30" ht="12.75">
      <c r="A34" s="16" t="s">
        <v>233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20</v>
      </c>
      <c r="O34" s="2">
        <f t="shared" si="6"/>
        <v>10</v>
      </c>
      <c r="P34" s="2">
        <v>0</v>
      </c>
      <c r="Q34" s="2">
        <f t="shared" si="7"/>
        <v>0</v>
      </c>
      <c r="R34" s="2">
        <v>25</v>
      </c>
      <c r="S34" s="2">
        <f t="shared" si="8"/>
        <v>5</v>
      </c>
      <c r="T34" s="2">
        <v>0</v>
      </c>
      <c r="U34" s="2">
        <f t="shared" si="9"/>
        <v>0</v>
      </c>
      <c r="V34" s="2">
        <v>16</v>
      </c>
      <c r="W34" s="2">
        <f t="shared" si="10"/>
        <v>14</v>
      </c>
      <c r="X34" s="2">
        <v>0</v>
      </c>
      <c r="Y34" s="2">
        <f t="shared" si="11"/>
        <v>0</v>
      </c>
      <c r="Z34" s="2">
        <v>29</v>
      </c>
      <c r="AA34" s="2">
        <f t="shared" si="12"/>
        <v>1</v>
      </c>
      <c r="AB34" s="2">
        <v>0</v>
      </c>
      <c r="AC34" s="2">
        <f t="shared" si="13"/>
        <v>0</v>
      </c>
      <c r="AD34" s="2">
        <f t="shared" si="14"/>
        <v>30</v>
      </c>
    </row>
    <row r="35" spans="1:30" ht="12.75">
      <c r="A35" s="16" t="s">
        <v>154</v>
      </c>
      <c r="B35" s="2">
        <v>0</v>
      </c>
      <c r="C35" s="2">
        <f t="shared" si="0"/>
        <v>0</v>
      </c>
      <c r="D35" s="2">
        <v>18</v>
      </c>
      <c r="E35" s="2">
        <f t="shared" si="1"/>
        <v>12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12</v>
      </c>
    </row>
    <row r="36" spans="1:30" ht="12.75">
      <c r="A36" s="16" t="s">
        <v>143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 t="s">
        <v>107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 t="s">
        <v>111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 t="s">
        <v>89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16" t="s">
        <v>84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9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16" t="s">
        <v>139</v>
      </c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30" ht="12.75">
      <c r="A42" s="16"/>
      <c r="B42" s="2">
        <v>0</v>
      </c>
      <c r="C42" s="2">
        <f>VLOOKUP(B42,$A$47:$B$76,2)</f>
        <v>0</v>
      </c>
      <c r="D42" s="2">
        <v>0</v>
      </c>
      <c r="E42" s="2">
        <f>VLOOKUP(D42,$A$47:$B$76,2)</f>
        <v>0</v>
      </c>
      <c r="F42" s="2">
        <v>0</v>
      </c>
      <c r="G42" s="2">
        <f>VLOOKUP(F42,$A$47:$B$76,2)</f>
        <v>0</v>
      </c>
      <c r="H42" s="2">
        <v>0</v>
      </c>
      <c r="I42" s="2">
        <f>VLOOKUP(H42,$A$47:$B$76,2)</f>
        <v>0</v>
      </c>
      <c r="J42" s="2">
        <v>0</v>
      </c>
      <c r="K42" s="2">
        <f>VLOOKUP(J42,$A$47:$B$76,2)</f>
        <v>0</v>
      </c>
      <c r="L42" s="2">
        <v>0</v>
      </c>
      <c r="M42" s="2">
        <f>VLOOKUP(L42,$A$47:$B$76,2)</f>
        <v>0</v>
      </c>
      <c r="N42" s="2">
        <v>0</v>
      </c>
      <c r="O42" s="2">
        <f>VLOOKUP(N42,$A$47:$B$76,2)</f>
        <v>0</v>
      </c>
      <c r="P42" s="2">
        <v>0</v>
      </c>
      <c r="Q42" s="2">
        <f>VLOOKUP(P42,$A$47:$B$76,2)</f>
        <v>0</v>
      </c>
      <c r="R42" s="2">
        <v>0</v>
      </c>
      <c r="S42" s="2">
        <f>VLOOKUP(R42,$A$47:$B$76,2)</f>
        <v>0</v>
      </c>
      <c r="T42" s="2">
        <v>0</v>
      </c>
      <c r="U42" s="2">
        <f>VLOOKUP(T42,$A$47:$B$76,2)</f>
        <v>0</v>
      </c>
      <c r="V42" s="2">
        <v>0</v>
      </c>
      <c r="W42" s="2">
        <f>VLOOKUP(V42,$A$47:$B$76,2)</f>
        <v>0</v>
      </c>
      <c r="X42" s="2">
        <v>0</v>
      </c>
      <c r="Y42" s="2">
        <f>VLOOKUP(X42,$A$47:$B$76,2)</f>
        <v>0</v>
      </c>
      <c r="Z42" s="2">
        <v>0</v>
      </c>
      <c r="AA42" s="2">
        <f>VLOOKUP(Z42,$A$47:$B$76,2)</f>
        <v>0</v>
      </c>
      <c r="AB42" s="2">
        <v>0</v>
      </c>
      <c r="AC42" s="2">
        <f>VLOOKUP(AB42,$A$47:$B$76,2)</f>
        <v>0</v>
      </c>
      <c r="AD42" s="2">
        <f>SUM(C42,E42,G42,I42,K42,M42,O42,Q42,S42,U42,W42,Y42,AA42,AC42)</f>
        <v>0</v>
      </c>
    </row>
    <row r="43" spans="1:30" ht="12.75">
      <c r="A43" s="16"/>
      <c r="B43" s="2">
        <v>0</v>
      </c>
      <c r="C43" s="2">
        <f>VLOOKUP(B43,$A$47:$B$76,2)</f>
        <v>0</v>
      </c>
      <c r="D43" s="2">
        <v>0</v>
      </c>
      <c r="E43" s="2">
        <f>VLOOKUP(D43,$A$47:$B$76,2)</f>
        <v>0</v>
      </c>
      <c r="F43" s="2">
        <v>0</v>
      </c>
      <c r="G43" s="2">
        <f>VLOOKUP(F43,$A$47:$B$76,2)</f>
        <v>0</v>
      </c>
      <c r="H43" s="2">
        <v>0</v>
      </c>
      <c r="I43" s="2">
        <f>VLOOKUP(H43,$A$47:$B$76,2)</f>
        <v>0</v>
      </c>
      <c r="J43" s="2">
        <v>0</v>
      </c>
      <c r="K43" s="2">
        <f>VLOOKUP(J43,$A$47:$B$76,2)</f>
        <v>0</v>
      </c>
      <c r="L43" s="2">
        <v>0</v>
      </c>
      <c r="M43" s="2">
        <f>VLOOKUP(L43,$A$47:$B$76,2)</f>
        <v>0</v>
      </c>
      <c r="N43" s="2">
        <v>0</v>
      </c>
      <c r="O43" s="2">
        <f>VLOOKUP(N43,$A$47:$B$76,2)</f>
        <v>0</v>
      </c>
      <c r="P43" s="2">
        <v>0</v>
      </c>
      <c r="Q43" s="2">
        <f>VLOOKUP(P43,$A$47:$B$76,2)</f>
        <v>0</v>
      </c>
      <c r="R43" s="2">
        <v>0</v>
      </c>
      <c r="S43" s="2">
        <f>VLOOKUP(R43,$A$47:$B$76,2)</f>
        <v>0</v>
      </c>
      <c r="T43" s="2">
        <v>0</v>
      </c>
      <c r="U43" s="2">
        <f>VLOOKUP(T43,$A$47:$B$76,2)</f>
        <v>0</v>
      </c>
      <c r="V43" s="2">
        <v>0</v>
      </c>
      <c r="W43" s="2">
        <f>VLOOKUP(V43,$A$47:$B$76,2)</f>
        <v>0</v>
      </c>
      <c r="X43" s="2">
        <v>0</v>
      </c>
      <c r="Y43" s="2">
        <f>VLOOKUP(X43,$A$47:$B$76,2)</f>
        <v>0</v>
      </c>
      <c r="Z43" s="2">
        <v>0</v>
      </c>
      <c r="AA43" s="2">
        <f>VLOOKUP(Z43,$A$47:$B$76,2)</f>
        <v>0</v>
      </c>
      <c r="AB43" s="2">
        <v>0</v>
      </c>
      <c r="AC43" s="2">
        <f>VLOOKUP(AB43,$A$47:$B$76,2)</f>
        <v>0</v>
      </c>
      <c r="AD43" s="2">
        <f>SUM(C43,E43,G43,I43,K43,M43,O43,Q43,S43,U43,W43,Y43,AA43,AC43)</f>
        <v>0</v>
      </c>
    </row>
    <row r="44" spans="1:30" ht="12.75">
      <c r="A44" s="16"/>
      <c r="B44" s="2">
        <v>0</v>
      </c>
      <c r="C44" s="2">
        <f>VLOOKUP(B44,$A$47:$B$76,2)</f>
        <v>0</v>
      </c>
      <c r="D44" s="2">
        <v>0</v>
      </c>
      <c r="E44" s="2">
        <f>VLOOKUP(D44,$A$47:$B$76,2)</f>
        <v>0</v>
      </c>
      <c r="F44" s="2">
        <v>0</v>
      </c>
      <c r="G44" s="2">
        <f>VLOOKUP(F44,$A$47:$B$76,2)</f>
        <v>0</v>
      </c>
      <c r="H44" s="2">
        <v>0</v>
      </c>
      <c r="I44" s="2">
        <f>VLOOKUP(H44,$A$47:$B$76,2)</f>
        <v>0</v>
      </c>
      <c r="J44" s="2">
        <v>0</v>
      </c>
      <c r="K44" s="2">
        <f>VLOOKUP(J44,$A$47:$B$76,2)</f>
        <v>0</v>
      </c>
      <c r="L44" s="2">
        <v>0</v>
      </c>
      <c r="M44" s="2">
        <f>VLOOKUP(L44,$A$47:$B$76,2)</f>
        <v>0</v>
      </c>
      <c r="N44" s="2">
        <v>0</v>
      </c>
      <c r="O44" s="2">
        <f>VLOOKUP(N44,$A$47:$B$76,2)</f>
        <v>0</v>
      </c>
      <c r="P44" s="2">
        <v>0</v>
      </c>
      <c r="Q44" s="2">
        <f>VLOOKUP(P44,$A$47:$B$76,2)</f>
        <v>0</v>
      </c>
      <c r="R44" s="2">
        <v>0</v>
      </c>
      <c r="S44" s="2">
        <f>VLOOKUP(R44,$A$47:$B$76,2)</f>
        <v>0</v>
      </c>
      <c r="T44" s="2">
        <v>0</v>
      </c>
      <c r="U44" s="2">
        <f>VLOOKUP(T44,$A$47:$B$76,2)</f>
        <v>0</v>
      </c>
      <c r="V44" s="2">
        <v>0</v>
      </c>
      <c r="W44" s="2">
        <f>VLOOKUP(V44,$A$47:$B$76,2)</f>
        <v>0</v>
      </c>
      <c r="X44" s="2">
        <v>0</v>
      </c>
      <c r="Y44" s="2">
        <f>VLOOKUP(X44,$A$47:$B$76,2)</f>
        <v>0</v>
      </c>
      <c r="Z44" s="2">
        <v>0</v>
      </c>
      <c r="AA44" s="2">
        <f>VLOOKUP(Z44,$A$47:$B$76,2)</f>
        <v>0</v>
      </c>
      <c r="AB44" s="2">
        <v>0</v>
      </c>
      <c r="AC44" s="2">
        <f>VLOOKUP(AB44,$A$47:$B$76,2)</f>
        <v>0</v>
      </c>
      <c r="AD44" s="2">
        <f>SUM(C44,E44,G44,I44,K44,M44,O44,Q44,S44,U44,W44,Y44,AA44,AC44)</f>
        <v>0</v>
      </c>
    </row>
    <row r="45" spans="2:30" ht="12.75">
      <c r="B45" s="2">
        <v>0</v>
      </c>
      <c r="C45" s="2">
        <f>VLOOKUP(B45,$A$47:$B$76,2)</f>
        <v>0</v>
      </c>
      <c r="D45" s="2">
        <v>0</v>
      </c>
      <c r="E45" s="2">
        <f>VLOOKUP(D45,$A$47:$B$76,2)</f>
        <v>0</v>
      </c>
      <c r="F45" s="2">
        <v>0</v>
      </c>
      <c r="G45" s="2">
        <f>VLOOKUP(F45,$A$47:$B$76,2)</f>
        <v>0</v>
      </c>
      <c r="H45" s="2">
        <v>0</v>
      </c>
      <c r="I45" s="2">
        <f>VLOOKUP(H45,$A$47:$B$76,2)</f>
        <v>0</v>
      </c>
      <c r="J45" s="2">
        <v>0</v>
      </c>
      <c r="K45" s="2">
        <f>VLOOKUP(J45,$A$47:$B$76,2)</f>
        <v>0</v>
      </c>
      <c r="L45" s="2">
        <v>0</v>
      </c>
      <c r="M45" s="2">
        <f>VLOOKUP(L45,$A$47:$B$76,2)</f>
        <v>0</v>
      </c>
      <c r="N45" s="2">
        <v>0</v>
      </c>
      <c r="O45" s="2">
        <f>VLOOKUP(N45,$A$47:$B$76,2)</f>
        <v>0</v>
      </c>
      <c r="P45" s="2">
        <v>0</v>
      </c>
      <c r="Q45" s="2">
        <f>VLOOKUP(P45,$A$47:$B$76,2)</f>
        <v>0</v>
      </c>
      <c r="R45" s="2">
        <v>0</v>
      </c>
      <c r="S45" s="2">
        <f>VLOOKUP(R45,$A$47:$B$76,2)</f>
        <v>0</v>
      </c>
      <c r="T45" s="2">
        <v>0</v>
      </c>
      <c r="U45" s="2">
        <f>VLOOKUP(T45,$A$47:$B$76,2)</f>
        <v>0</v>
      </c>
      <c r="V45" s="2">
        <v>0</v>
      </c>
      <c r="W45" s="2">
        <f>VLOOKUP(V45,$A$47:$B$76,2)</f>
        <v>0</v>
      </c>
      <c r="X45" s="2">
        <v>0</v>
      </c>
      <c r="Y45" s="2">
        <f>VLOOKUP(X45,$A$47:$B$76,2)</f>
        <v>0</v>
      </c>
      <c r="Z45" s="2">
        <v>0</v>
      </c>
      <c r="AA45" s="2">
        <f>VLOOKUP(Z45,$A$47:$B$76,2)</f>
        <v>0</v>
      </c>
      <c r="AB45" s="2">
        <v>0</v>
      </c>
      <c r="AC45" s="2">
        <f>VLOOKUP(AB45,$A$47:$B$76,2)</f>
        <v>0</v>
      </c>
      <c r="AD45" s="2">
        <f>SUM(C45,E45,G45,I45,K45,M45,O45,Q45,S45,U45,W45,Y45,AA45,AC45)</f>
        <v>0</v>
      </c>
    </row>
    <row r="46" spans="1:10" ht="12.75">
      <c r="A46" s="2" t="s">
        <v>16</v>
      </c>
      <c r="J46" s="10"/>
    </row>
    <row r="47" spans="1:10" ht="12.75">
      <c r="A47" s="2">
        <v>0</v>
      </c>
      <c r="B47" s="2">
        <v>0</v>
      </c>
      <c r="J47" s="10"/>
    </row>
    <row r="48" spans="1:2" ht="12.75">
      <c r="A48" s="2">
        <v>1</v>
      </c>
      <c r="B48" s="2">
        <v>50</v>
      </c>
    </row>
    <row r="49" spans="1:2" ht="12.75">
      <c r="A49" s="2">
        <v>2</v>
      </c>
      <c r="B49" s="2">
        <v>42</v>
      </c>
    </row>
    <row r="50" spans="1:2" ht="12.75">
      <c r="A50" s="2">
        <v>3</v>
      </c>
      <c r="B50" s="2">
        <v>35</v>
      </c>
    </row>
    <row r="51" spans="1:2" ht="12.75">
      <c r="A51" s="2">
        <v>4</v>
      </c>
      <c r="B51" s="2">
        <v>32</v>
      </c>
    </row>
    <row r="52" spans="1:2" ht="12.75">
      <c r="A52" s="2">
        <v>5</v>
      </c>
      <c r="B52" s="2">
        <v>30</v>
      </c>
    </row>
    <row r="53" spans="1:2" ht="12.75">
      <c r="A53" s="2">
        <v>6</v>
      </c>
      <c r="B53" s="2">
        <v>28</v>
      </c>
    </row>
    <row r="54" spans="1:2" ht="12.75">
      <c r="A54" s="2">
        <v>7</v>
      </c>
      <c r="B54" s="2">
        <v>26</v>
      </c>
    </row>
    <row r="55" spans="1:2" ht="12.75">
      <c r="A55" s="2">
        <v>8</v>
      </c>
      <c r="B55" s="2">
        <v>24</v>
      </c>
    </row>
    <row r="56" spans="1:2" ht="12.75">
      <c r="A56" s="2">
        <v>9</v>
      </c>
      <c r="B56" s="2">
        <v>22</v>
      </c>
    </row>
    <row r="57" spans="1:2" ht="12.75">
      <c r="A57" s="2">
        <v>10</v>
      </c>
      <c r="B57" s="2">
        <v>20</v>
      </c>
    </row>
    <row r="58" spans="1:2" ht="12.75">
      <c r="A58" s="2">
        <v>11</v>
      </c>
      <c r="B58" s="2">
        <v>19</v>
      </c>
    </row>
    <row r="59" spans="1:2" ht="12.75">
      <c r="A59" s="2">
        <v>12</v>
      </c>
      <c r="B59" s="2">
        <v>18</v>
      </c>
    </row>
    <row r="60" spans="1:2" ht="12.75">
      <c r="A60" s="2">
        <v>13</v>
      </c>
      <c r="B60" s="2">
        <v>17</v>
      </c>
    </row>
    <row r="61" spans="1:2" ht="12.75">
      <c r="A61" s="2">
        <v>14</v>
      </c>
      <c r="B61" s="2">
        <v>16</v>
      </c>
    </row>
    <row r="62" spans="1:2" ht="12.75">
      <c r="A62" s="2">
        <v>15</v>
      </c>
      <c r="B62" s="2">
        <v>15</v>
      </c>
    </row>
    <row r="63" spans="1:2" ht="12.75">
      <c r="A63" s="2">
        <v>16</v>
      </c>
      <c r="B63" s="2">
        <v>14</v>
      </c>
    </row>
    <row r="64" spans="1:2" ht="12.75">
      <c r="A64" s="2">
        <v>17</v>
      </c>
      <c r="B64" s="2">
        <v>13</v>
      </c>
    </row>
    <row r="65" spans="1:2" ht="12.75">
      <c r="A65" s="2">
        <v>18</v>
      </c>
      <c r="B65" s="2">
        <v>12</v>
      </c>
    </row>
    <row r="66" spans="1:2" ht="12.75">
      <c r="A66" s="2">
        <v>19</v>
      </c>
      <c r="B66" s="2">
        <v>11</v>
      </c>
    </row>
    <row r="67" spans="1:2" ht="12.75">
      <c r="A67" s="2">
        <v>20</v>
      </c>
      <c r="B67" s="2">
        <v>10</v>
      </c>
    </row>
    <row r="68" spans="1:2" ht="12.75">
      <c r="A68" s="2">
        <v>21</v>
      </c>
      <c r="B68" s="2">
        <v>9</v>
      </c>
    </row>
    <row r="69" spans="1:2" ht="12.75">
      <c r="A69" s="2">
        <v>22</v>
      </c>
      <c r="B69" s="2">
        <v>8</v>
      </c>
    </row>
    <row r="70" spans="1:2" ht="12.75">
      <c r="A70" s="2">
        <v>23</v>
      </c>
      <c r="B70" s="2">
        <v>7</v>
      </c>
    </row>
    <row r="71" spans="1:2" ht="12.75">
      <c r="A71" s="2">
        <v>24</v>
      </c>
      <c r="B71" s="2">
        <v>6</v>
      </c>
    </row>
    <row r="72" spans="1:2" ht="12.75">
      <c r="A72" s="2">
        <v>25</v>
      </c>
      <c r="B72" s="2">
        <v>5</v>
      </c>
    </row>
    <row r="73" spans="1:2" ht="12.75">
      <c r="A73" s="2">
        <v>26</v>
      </c>
      <c r="B73" s="2">
        <v>4</v>
      </c>
    </row>
    <row r="74" spans="1:2" ht="12.75">
      <c r="A74" s="2">
        <v>27</v>
      </c>
      <c r="B74" s="2">
        <v>3</v>
      </c>
    </row>
    <row r="75" spans="1:2" ht="12.75">
      <c r="A75" s="2">
        <v>28</v>
      </c>
      <c r="B75" s="2">
        <v>2</v>
      </c>
    </row>
    <row r="76" spans="1:2" ht="12.75">
      <c r="A76" s="2">
        <v>29</v>
      </c>
      <c r="B7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136</v>
      </c>
      <c r="B5" s="2">
        <v>1</v>
      </c>
      <c r="C5" s="2">
        <f aca="true" t="shared" si="0" ref="C5:C28">VLOOKUP(B5,$A$43:$B$72,2)</f>
        <v>50</v>
      </c>
      <c r="D5" s="2">
        <v>4</v>
      </c>
      <c r="E5" s="2">
        <f aca="true" t="shared" si="1" ref="E5:E28">VLOOKUP(D5,$A$43:$B$72,2)</f>
        <v>32</v>
      </c>
      <c r="F5" s="2">
        <v>2</v>
      </c>
      <c r="G5" s="2">
        <f aca="true" t="shared" si="2" ref="G5:G28">VLOOKUP(F5,$A$43:$B$72,2)</f>
        <v>42</v>
      </c>
      <c r="H5" s="2">
        <v>0</v>
      </c>
      <c r="I5" s="2">
        <f aca="true" t="shared" si="3" ref="I5:I28">VLOOKUP(H5,$A$43:$B$72,2)</f>
        <v>0</v>
      </c>
      <c r="J5" s="2">
        <v>4</v>
      </c>
      <c r="K5" s="2">
        <f aca="true" t="shared" si="4" ref="K5:K28">VLOOKUP(J5,$A$43:$B$72,2)</f>
        <v>32</v>
      </c>
      <c r="L5" s="2">
        <v>11</v>
      </c>
      <c r="M5" s="2">
        <f aca="true" t="shared" si="5" ref="M5:M28">VLOOKUP(L5,$A$43:$B$72,2)</f>
        <v>19</v>
      </c>
      <c r="N5" s="2">
        <v>1</v>
      </c>
      <c r="O5" s="2">
        <f aca="true" t="shared" si="6" ref="O5:O28">VLOOKUP(N5,$A$43:$B$72,2)</f>
        <v>50</v>
      </c>
      <c r="P5" s="20">
        <v>16</v>
      </c>
      <c r="Q5" s="2">
        <f aca="true" t="shared" si="7" ref="Q5:Q28">VLOOKUP(P5,$A$43:$B$72,2)</f>
        <v>14</v>
      </c>
      <c r="R5" s="2">
        <v>5</v>
      </c>
      <c r="S5" s="2">
        <f aca="true" t="shared" si="8" ref="S5:S28">VLOOKUP(R5,$A$43:$B$72,2)</f>
        <v>30</v>
      </c>
      <c r="T5" s="2">
        <v>1</v>
      </c>
      <c r="U5" s="2">
        <f aca="true" t="shared" si="9" ref="U5:U28">VLOOKUP(T5,$A$43:$B$72,2)</f>
        <v>50</v>
      </c>
      <c r="V5" s="2">
        <v>4</v>
      </c>
      <c r="W5" s="2">
        <f aca="true" t="shared" si="10" ref="W5:W28">VLOOKUP(V5,$A$43:$B$72,2)</f>
        <v>32</v>
      </c>
      <c r="X5" s="2">
        <v>1</v>
      </c>
      <c r="Y5" s="2">
        <f aca="true" t="shared" si="11" ref="Y5:Y28">VLOOKUP(X5,$A$43:$B$72,2)</f>
        <v>50</v>
      </c>
      <c r="Z5" s="2">
        <v>4</v>
      </c>
      <c r="AA5" s="2">
        <f aca="true" t="shared" si="12" ref="AA5:AA28">VLOOKUP(Z5,$A$43:$B$72,2)</f>
        <v>32</v>
      </c>
      <c r="AB5" s="2">
        <v>1</v>
      </c>
      <c r="AC5" s="2">
        <f aca="true" t="shared" si="13" ref="AC5:AC28">VLOOKUP(AB5,$A$43:$B$72,2)</f>
        <v>50</v>
      </c>
      <c r="AD5" s="2">
        <f aca="true" t="shared" si="14" ref="AD5:AD28">SUM(C5,E5,G5,I5,K5,M5,O5,Q5,S5,U5,W5,Y5,AA5,AC5)</f>
        <v>483</v>
      </c>
    </row>
    <row r="6" spans="1:30" ht="12.75">
      <c r="A6" s="16" t="s">
        <v>105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">
        <v>6</v>
      </c>
      <c r="G6" s="2">
        <f t="shared" si="2"/>
        <v>28</v>
      </c>
      <c r="H6" s="2">
        <v>1</v>
      </c>
      <c r="I6" s="2">
        <f t="shared" si="3"/>
        <v>50</v>
      </c>
      <c r="J6" s="2">
        <v>8</v>
      </c>
      <c r="K6" s="2">
        <f t="shared" si="4"/>
        <v>24</v>
      </c>
      <c r="L6" s="2">
        <v>7</v>
      </c>
      <c r="M6" s="2">
        <f t="shared" si="5"/>
        <v>26</v>
      </c>
      <c r="N6" s="2">
        <v>8</v>
      </c>
      <c r="O6" s="2">
        <f t="shared" si="6"/>
        <v>24</v>
      </c>
      <c r="P6" s="2">
        <v>5</v>
      </c>
      <c r="Q6" s="2">
        <f t="shared" si="7"/>
        <v>30</v>
      </c>
      <c r="R6" s="2">
        <v>11</v>
      </c>
      <c r="S6" s="2">
        <f t="shared" si="8"/>
        <v>19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14</v>
      </c>
      <c r="AC6" s="2">
        <f t="shared" si="13"/>
        <v>16</v>
      </c>
      <c r="AD6" s="2">
        <f t="shared" si="14"/>
        <v>455</v>
      </c>
    </row>
    <row r="7" spans="1:30" ht="12.75">
      <c r="A7" s="16" t="s">
        <v>87</v>
      </c>
      <c r="B7" s="2">
        <v>0</v>
      </c>
      <c r="C7" s="2">
        <f t="shared" si="0"/>
        <v>0</v>
      </c>
      <c r="D7" s="2">
        <v>12</v>
      </c>
      <c r="E7" s="2">
        <f t="shared" si="1"/>
        <v>18</v>
      </c>
      <c r="F7" s="2">
        <v>12</v>
      </c>
      <c r="G7" s="2">
        <f t="shared" si="2"/>
        <v>18</v>
      </c>
      <c r="H7" s="2">
        <v>3</v>
      </c>
      <c r="I7" s="2">
        <f t="shared" si="3"/>
        <v>35</v>
      </c>
      <c r="J7" s="2">
        <v>6</v>
      </c>
      <c r="K7" s="2">
        <f t="shared" si="4"/>
        <v>28</v>
      </c>
      <c r="L7" s="2">
        <v>3</v>
      </c>
      <c r="M7" s="2">
        <f t="shared" si="5"/>
        <v>35</v>
      </c>
      <c r="N7" s="2">
        <v>6</v>
      </c>
      <c r="O7" s="2">
        <f t="shared" si="6"/>
        <v>28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6</v>
      </c>
      <c r="U7" s="2">
        <f t="shared" si="9"/>
        <v>28</v>
      </c>
      <c r="V7" s="2">
        <v>7</v>
      </c>
      <c r="W7" s="2">
        <f t="shared" si="10"/>
        <v>26</v>
      </c>
      <c r="X7" s="2">
        <v>11</v>
      </c>
      <c r="Y7" s="2">
        <f t="shared" si="11"/>
        <v>19</v>
      </c>
      <c r="Z7" s="2">
        <v>3</v>
      </c>
      <c r="AA7" s="2">
        <f t="shared" si="12"/>
        <v>35</v>
      </c>
      <c r="AB7" s="2">
        <v>9</v>
      </c>
      <c r="AC7" s="2">
        <f t="shared" si="13"/>
        <v>22</v>
      </c>
      <c r="AD7" s="2">
        <f t="shared" si="14"/>
        <v>362</v>
      </c>
    </row>
    <row r="8" spans="1:30" ht="12.75">
      <c r="A8" s="16" t="s">
        <v>103</v>
      </c>
      <c r="B8" s="2">
        <v>9</v>
      </c>
      <c r="C8" s="2">
        <f t="shared" si="0"/>
        <v>22</v>
      </c>
      <c r="D8" s="2">
        <v>11</v>
      </c>
      <c r="E8" s="2">
        <f t="shared" si="1"/>
        <v>19</v>
      </c>
      <c r="F8" s="2">
        <v>9</v>
      </c>
      <c r="G8" s="2">
        <f t="shared" si="2"/>
        <v>22</v>
      </c>
      <c r="H8" s="2">
        <v>5</v>
      </c>
      <c r="I8" s="2">
        <f t="shared" si="3"/>
        <v>30</v>
      </c>
      <c r="J8" s="2">
        <v>9</v>
      </c>
      <c r="K8" s="2">
        <f t="shared" si="4"/>
        <v>22</v>
      </c>
      <c r="L8" s="9">
        <v>6</v>
      </c>
      <c r="M8" s="2">
        <f t="shared" si="5"/>
        <v>28</v>
      </c>
      <c r="N8" s="9">
        <v>5</v>
      </c>
      <c r="O8" s="2">
        <f t="shared" si="6"/>
        <v>30</v>
      </c>
      <c r="P8" s="2">
        <v>18</v>
      </c>
      <c r="Q8" s="2">
        <f t="shared" si="7"/>
        <v>12</v>
      </c>
      <c r="R8" s="2">
        <v>4</v>
      </c>
      <c r="S8" s="2">
        <f t="shared" si="8"/>
        <v>32</v>
      </c>
      <c r="T8" s="2">
        <v>11</v>
      </c>
      <c r="U8" s="2">
        <f t="shared" si="9"/>
        <v>19</v>
      </c>
      <c r="V8" s="2">
        <v>8</v>
      </c>
      <c r="W8" s="2">
        <f t="shared" si="10"/>
        <v>24</v>
      </c>
      <c r="X8" s="2">
        <v>6</v>
      </c>
      <c r="Y8" s="2">
        <f t="shared" si="11"/>
        <v>28</v>
      </c>
      <c r="Z8" s="2">
        <v>20</v>
      </c>
      <c r="AA8" s="2">
        <f t="shared" si="12"/>
        <v>10</v>
      </c>
      <c r="AB8" s="2">
        <v>6</v>
      </c>
      <c r="AC8" s="2">
        <f t="shared" si="13"/>
        <v>28</v>
      </c>
      <c r="AD8" s="2">
        <f t="shared" si="14"/>
        <v>326</v>
      </c>
    </row>
    <row r="9" spans="1:30" ht="12.75">
      <c r="A9" s="16" t="s">
        <v>100</v>
      </c>
      <c r="B9" s="2">
        <v>5</v>
      </c>
      <c r="C9" s="2">
        <f t="shared" si="0"/>
        <v>30</v>
      </c>
      <c r="D9" s="2">
        <v>20</v>
      </c>
      <c r="E9" s="2">
        <f t="shared" si="1"/>
        <v>10</v>
      </c>
      <c r="F9" s="2">
        <v>3</v>
      </c>
      <c r="G9" s="2">
        <f t="shared" si="2"/>
        <v>35</v>
      </c>
      <c r="H9" s="2">
        <v>8</v>
      </c>
      <c r="I9" s="2">
        <f t="shared" si="3"/>
        <v>24</v>
      </c>
      <c r="J9" s="2">
        <v>1</v>
      </c>
      <c r="K9" s="2">
        <f t="shared" si="4"/>
        <v>50</v>
      </c>
      <c r="L9" s="2">
        <v>17</v>
      </c>
      <c r="M9" s="2">
        <f t="shared" si="5"/>
        <v>13</v>
      </c>
      <c r="N9" s="2">
        <v>3</v>
      </c>
      <c r="O9" s="2">
        <f t="shared" si="6"/>
        <v>35</v>
      </c>
      <c r="P9" s="2">
        <v>7</v>
      </c>
      <c r="Q9" s="2">
        <f t="shared" si="7"/>
        <v>26</v>
      </c>
      <c r="R9" s="2">
        <v>12</v>
      </c>
      <c r="S9" s="2">
        <f t="shared" si="8"/>
        <v>18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22</v>
      </c>
      <c r="Y9" s="2">
        <f t="shared" si="11"/>
        <v>8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309</v>
      </c>
    </row>
    <row r="10" spans="1:30" ht="12.75">
      <c r="A10" s="16" t="s">
        <v>180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1</v>
      </c>
      <c r="G10" s="2">
        <f t="shared" si="2"/>
        <v>50</v>
      </c>
      <c r="H10" s="2">
        <v>4</v>
      </c>
      <c r="I10" s="2">
        <f t="shared" si="3"/>
        <v>32</v>
      </c>
      <c r="J10" s="2">
        <v>0</v>
      </c>
      <c r="K10" s="2">
        <f t="shared" si="4"/>
        <v>0</v>
      </c>
      <c r="L10" s="2">
        <v>4</v>
      </c>
      <c r="M10" s="2">
        <f t="shared" si="5"/>
        <v>32</v>
      </c>
      <c r="N10" s="2">
        <v>9</v>
      </c>
      <c r="O10" s="2">
        <f t="shared" si="6"/>
        <v>22</v>
      </c>
      <c r="P10" s="2">
        <v>3</v>
      </c>
      <c r="Q10" s="2">
        <f t="shared" si="7"/>
        <v>35</v>
      </c>
      <c r="R10" s="2">
        <v>3</v>
      </c>
      <c r="S10" s="2">
        <f t="shared" si="8"/>
        <v>35</v>
      </c>
      <c r="T10" s="2">
        <v>8</v>
      </c>
      <c r="U10" s="2">
        <f t="shared" si="9"/>
        <v>24</v>
      </c>
      <c r="V10" s="2">
        <v>3</v>
      </c>
      <c r="W10" s="2">
        <f t="shared" si="10"/>
        <v>35</v>
      </c>
      <c r="X10" s="2">
        <v>7</v>
      </c>
      <c r="Y10" s="2">
        <f t="shared" si="11"/>
        <v>26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291</v>
      </c>
    </row>
    <row r="11" spans="1:30" ht="12.75">
      <c r="A11" s="16" t="s">
        <v>91</v>
      </c>
      <c r="B11" s="2">
        <v>0</v>
      </c>
      <c r="C11" s="2">
        <f t="shared" si="0"/>
        <v>0</v>
      </c>
      <c r="D11" s="2">
        <v>5</v>
      </c>
      <c r="E11" s="2">
        <f t="shared" si="1"/>
        <v>30</v>
      </c>
      <c r="F11" s="2">
        <v>0</v>
      </c>
      <c r="G11" s="2">
        <f t="shared" si="2"/>
        <v>0</v>
      </c>
      <c r="H11" s="2">
        <v>9</v>
      </c>
      <c r="I11" s="2">
        <f t="shared" si="3"/>
        <v>22</v>
      </c>
      <c r="J11" s="2">
        <v>7</v>
      </c>
      <c r="K11" s="2">
        <f t="shared" si="4"/>
        <v>26</v>
      </c>
      <c r="L11" s="2">
        <v>1</v>
      </c>
      <c r="M11" s="2">
        <f t="shared" si="5"/>
        <v>50</v>
      </c>
      <c r="N11" s="2">
        <v>0</v>
      </c>
      <c r="O11" s="2">
        <f t="shared" si="6"/>
        <v>0</v>
      </c>
      <c r="P11" s="2">
        <v>4</v>
      </c>
      <c r="Q11" s="2">
        <f t="shared" si="7"/>
        <v>32</v>
      </c>
      <c r="R11" s="2">
        <v>7</v>
      </c>
      <c r="S11" s="2">
        <f t="shared" si="8"/>
        <v>26</v>
      </c>
      <c r="T11" s="2">
        <v>9</v>
      </c>
      <c r="U11" s="2">
        <f t="shared" si="9"/>
        <v>22</v>
      </c>
      <c r="V11" s="2">
        <v>22</v>
      </c>
      <c r="W11" s="2">
        <f t="shared" si="10"/>
        <v>8</v>
      </c>
      <c r="X11" s="2">
        <v>18</v>
      </c>
      <c r="Y11" s="2">
        <f t="shared" si="11"/>
        <v>12</v>
      </c>
      <c r="Z11" s="2">
        <v>7</v>
      </c>
      <c r="AA11" s="2">
        <f t="shared" si="12"/>
        <v>26</v>
      </c>
      <c r="AB11" s="2">
        <v>0</v>
      </c>
      <c r="AC11" s="2">
        <f t="shared" si="13"/>
        <v>0</v>
      </c>
      <c r="AD11" s="2">
        <f t="shared" si="14"/>
        <v>254</v>
      </c>
    </row>
    <row r="12" spans="1:30" ht="12.75">
      <c r="A12" s="16" t="s">
        <v>114</v>
      </c>
      <c r="B12" s="2">
        <v>0</v>
      </c>
      <c r="C12" s="2">
        <f t="shared" si="0"/>
        <v>0</v>
      </c>
      <c r="D12" s="2">
        <v>1</v>
      </c>
      <c r="E12" s="2">
        <f t="shared" si="1"/>
        <v>50</v>
      </c>
      <c r="F12" s="2">
        <v>0</v>
      </c>
      <c r="G12" s="2">
        <f t="shared" si="2"/>
        <v>0</v>
      </c>
      <c r="H12" s="2">
        <v>2</v>
      </c>
      <c r="I12" s="2">
        <f t="shared" si="3"/>
        <v>42</v>
      </c>
      <c r="J12" s="2">
        <v>5</v>
      </c>
      <c r="K12" s="2">
        <f t="shared" si="4"/>
        <v>30</v>
      </c>
      <c r="L12" s="2">
        <v>2</v>
      </c>
      <c r="M12" s="2">
        <f t="shared" si="5"/>
        <v>42</v>
      </c>
      <c r="N12" s="2">
        <v>4</v>
      </c>
      <c r="O12" s="2">
        <f t="shared" si="6"/>
        <v>32</v>
      </c>
      <c r="P12" s="2">
        <v>2</v>
      </c>
      <c r="Q12" s="2">
        <f t="shared" si="7"/>
        <v>42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238</v>
      </c>
    </row>
    <row r="13" spans="1:30" ht="12.75">
      <c r="A13" s="16" t="s">
        <v>173</v>
      </c>
      <c r="B13" s="2">
        <v>0</v>
      </c>
      <c r="C13" s="2">
        <f t="shared" si="0"/>
        <v>0</v>
      </c>
      <c r="D13" s="2">
        <v>10</v>
      </c>
      <c r="E13" s="2">
        <f t="shared" si="1"/>
        <v>20</v>
      </c>
      <c r="F13" s="2">
        <v>16</v>
      </c>
      <c r="G13" s="2">
        <f t="shared" si="2"/>
        <v>14</v>
      </c>
      <c r="H13" s="2">
        <v>10</v>
      </c>
      <c r="I13" s="2">
        <f t="shared" si="3"/>
        <v>20</v>
      </c>
      <c r="J13" s="2">
        <v>11</v>
      </c>
      <c r="K13" s="2">
        <f t="shared" si="4"/>
        <v>19</v>
      </c>
      <c r="L13" s="2">
        <v>8</v>
      </c>
      <c r="M13" s="2">
        <f t="shared" si="5"/>
        <v>24</v>
      </c>
      <c r="N13" s="2">
        <v>7</v>
      </c>
      <c r="O13" s="2">
        <f t="shared" si="6"/>
        <v>26</v>
      </c>
      <c r="P13" s="2">
        <v>21</v>
      </c>
      <c r="Q13" s="2">
        <f t="shared" si="7"/>
        <v>9</v>
      </c>
      <c r="R13" s="2">
        <v>10</v>
      </c>
      <c r="S13" s="2">
        <f t="shared" si="8"/>
        <v>20</v>
      </c>
      <c r="T13" s="2">
        <v>22</v>
      </c>
      <c r="U13" s="2">
        <f t="shared" si="9"/>
        <v>8</v>
      </c>
      <c r="V13" s="2">
        <v>9</v>
      </c>
      <c r="W13" s="2">
        <f t="shared" si="10"/>
        <v>22</v>
      </c>
      <c r="X13" s="2">
        <v>8</v>
      </c>
      <c r="Y13" s="2">
        <f t="shared" si="11"/>
        <v>24</v>
      </c>
      <c r="Z13" s="2">
        <v>8</v>
      </c>
      <c r="AA13" s="2">
        <f t="shared" si="12"/>
        <v>24</v>
      </c>
      <c r="AB13" s="2">
        <v>0</v>
      </c>
      <c r="AC13" s="2">
        <f t="shared" si="13"/>
        <v>0</v>
      </c>
      <c r="AD13" s="2">
        <f t="shared" si="14"/>
        <v>230</v>
      </c>
    </row>
    <row r="14" spans="1:30" ht="12.75">
      <c r="A14" s="16" t="s">
        <v>102</v>
      </c>
      <c r="B14" s="2">
        <v>6</v>
      </c>
      <c r="C14" s="2">
        <f t="shared" si="0"/>
        <v>28</v>
      </c>
      <c r="D14" s="2">
        <v>2</v>
      </c>
      <c r="E14" s="2">
        <f t="shared" si="1"/>
        <v>42</v>
      </c>
      <c r="F14" s="2">
        <v>8</v>
      </c>
      <c r="G14" s="2">
        <f t="shared" si="2"/>
        <v>24</v>
      </c>
      <c r="H14" s="2">
        <v>17</v>
      </c>
      <c r="I14" s="2">
        <f t="shared" si="3"/>
        <v>13</v>
      </c>
      <c r="J14" s="2">
        <v>10</v>
      </c>
      <c r="K14" s="2">
        <f t="shared" si="4"/>
        <v>20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9</v>
      </c>
      <c r="S14" s="2">
        <f t="shared" si="8"/>
        <v>22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4</v>
      </c>
      <c r="Y14" s="2">
        <f t="shared" si="11"/>
        <v>32</v>
      </c>
      <c r="Z14" s="2">
        <v>5</v>
      </c>
      <c r="AA14" s="2">
        <f t="shared" si="12"/>
        <v>30</v>
      </c>
      <c r="AB14" s="2">
        <v>0</v>
      </c>
      <c r="AC14" s="2">
        <f t="shared" si="13"/>
        <v>0</v>
      </c>
      <c r="AD14" s="2">
        <f t="shared" si="14"/>
        <v>211</v>
      </c>
    </row>
    <row r="15" spans="1:30" ht="12.75">
      <c r="A15" s="16" t="s">
        <v>142</v>
      </c>
      <c r="B15" s="2">
        <v>0</v>
      </c>
      <c r="C15" s="2">
        <f t="shared" si="0"/>
        <v>0</v>
      </c>
      <c r="D15" s="2">
        <v>18</v>
      </c>
      <c r="E15" s="2">
        <f t="shared" si="1"/>
        <v>12</v>
      </c>
      <c r="F15" s="2">
        <v>21</v>
      </c>
      <c r="G15" s="2">
        <f t="shared" si="2"/>
        <v>9</v>
      </c>
      <c r="H15" s="2">
        <v>16</v>
      </c>
      <c r="I15" s="2">
        <f t="shared" si="3"/>
        <v>14</v>
      </c>
      <c r="J15" s="2">
        <v>17</v>
      </c>
      <c r="K15" s="2">
        <f t="shared" si="4"/>
        <v>13</v>
      </c>
      <c r="L15" s="2">
        <v>0</v>
      </c>
      <c r="M15" s="2">
        <f t="shared" si="5"/>
        <v>0</v>
      </c>
      <c r="N15" s="2">
        <v>16</v>
      </c>
      <c r="O15" s="2">
        <f t="shared" si="6"/>
        <v>14</v>
      </c>
      <c r="P15" s="2">
        <v>22</v>
      </c>
      <c r="Q15" s="2">
        <f t="shared" si="7"/>
        <v>8</v>
      </c>
      <c r="R15" s="2">
        <v>19</v>
      </c>
      <c r="S15" s="2">
        <f t="shared" si="8"/>
        <v>11</v>
      </c>
      <c r="T15" s="2">
        <v>18</v>
      </c>
      <c r="U15" s="2">
        <f t="shared" si="9"/>
        <v>12</v>
      </c>
      <c r="V15" s="2">
        <v>18</v>
      </c>
      <c r="W15" s="2">
        <f t="shared" si="10"/>
        <v>12</v>
      </c>
      <c r="X15" s="2">
        <v>24</v>
      </c>
      <c r="Y15" s="2">
        <f t="shared" si="11"/>
        <v>6</v>
      </c>
      <c r="Z15" s="2">
        <v>25</v>
      </c>
      <c r="AA15" s="2">
        <f t="shared" si="12"/>
        <v>5</v>
      </c>
      <c r="AB15" s="2">
        <v>11</v>
      </c>
      <c r="AC15" s="2">
        <f t="shared" si="13"/>
        <v>19</v>
      </c>
      <c r="AD15" s="2">
        <f t="shared" si="14"/>
        <v>135</v>
      </c>
    </row>
    <row r="16" spans="1:30" ht="12.75">
      <c r="A16" s="16" t="s">
        <v>115</v>
      </c>
      <c r="B16" s="2">
        <v>3</v>
      </c>
      <c r="C16" s="2">
        <f t="shared" si="0"/>
        <v>35</v>
      </c>
      <c r="D16" s="2">
        <v>0</v>
      </c>
      <c r="E16" s="2">
        <f t="shared" si="1"/>
        <v>0</v>
      </c>
      <c r="F16" s="2">
        <v>14</v>
      </c>
      <c r="G16" s="2">
        <f t="shared" si="2"/>
        <v>16</v>
      </c>
      <c r="H16" s="2">
        <v>14</v>
      </c>
      <c r="I16" s="2">
        <f t="shared" si="3"/>
        <v>16</v>
      </c>
      <c r="J16" s="2">
        <v>0</v>
      </c>
      <c r="K16" s="2">
        <f t="shared" si="4"/>
        <v>0</v>
      </c>
      <c r="L16" s="2">
        <v>5</v>
      </c>
      <c r="M16" s="2">
        <f t="shared" si="5"/>
        <v>30</v>
      </c>
      <c r="N16" s="2">
        <v>0</v>
      </c>
      <c r="O16" s="2">
        <f t="shared" si="6"/>
        <v>0</v>
      </c>
      <c r="P16" s="2">
        <v>8</v>
      </c>
      <c r="Q16" s="2">
        <f t="shared" si="7"/>
        <v>24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19</v>
      </c>
      <c r="AA16" s="2">
        <f t="shared" si="12"/>
        <v>11</v>
      </c>
      <c r="AB16" s="2">
        <v>0</v>
      </c>
      <c r="AC16" s="2">
        <f t="shared" si="13"/>
        <v>0</v>
      </c>
      <c r="AD16" s="2">
        <f t="shared" si="14"/>
        <v>132</v>
      </c>
    </row>
    <row r="17" spans="1:30" ht="12.75">
      <c r="A17" s="16" t="s">
        <v>164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11</v>
      </c>
      <c r="G17" s="2">
        <f t="shared" si="2"/>
        <v>19</v>
      </c>
      <c r="H17" s="2">
        <v>7</v>
      </c>
      <c r="I17" s="2">
        <f t="shared" si="3"/>
        <v>26</v>
      </c>
      <c r="J17" s="2">
        <v>12</v>
      </c>
      <c r="K17" s="2">
        <f t="shared" si="4"/>
        <v>18</v>
      </c>
      <c r="L17" s="2">
        <v>14</v>
      </c>
      <c r="M17" s="2">
        <f t="shared" si="5"/>
        <v>16</v>
      </c>
      <c r="N17" s="2">
        <v>0</v>
      </c>
      <c r="O17" s="2">
        <f t="shared" si="6"/>
        <v>0</v>
      </c>
      <c r="P17" s="2">
        <v>13</v>
      </c>
      <c r="Q17" s="2">
        <f t="shared" si="7"/>
        <v>17</v>
      </c>
      <c r="R17" s="2">
        <v>17</v>
      </c>
      <c r="S17" s="2">
        <f t="shared" si="8"/>
        <v>13</v>
      </c>
      <c r="T17" s="2">
        <v>12</v>
      </c>
      <c r="U17" s="2">
        <f t="shared" si="9"/>
        <v>18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127</v>
      </c>
    </row>
    <row r="18" spans="1:30" ht="12.75">
      <c r="A18" s="16" t="s">
        <v>92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2</v>
      </c>
      <c r="U18" s="2">
        <f t="shared" si="9"/>
        <v>42</v>
      </c>
      <c r="V18" s="2">
        <v>10</v>
      </c>
      <c r="W18" s="2">
        <f t="shared" si="10"/>
        <v>20</v>
      </c>
      <c r="X18" s="2">
        <v>5</v>
      </c>
      <c r="Y18" s="2">
        <f t="shared" si="11"/>
        <v>30</v>
      </c>
      <c r="Z18" s="2">
        <v>9</v>
      </c>
      <c r="AA18" s="2">
        <f t="shared" si="12"/>
        <v>22</v>
      </c>
      <c r="AB18" s="2">
        <v>0</v>
      </c>
      <c r="AC18" s="2">
        <f t="shared" si="13"/>
        <v>0</v>
      </c>
      <c r="AD18" s="2">
        <f t="shared" si="14"/>
        <v>114</v>
      </c>
    </row>
    <row r="19" spans="1:30" ht="12.75">
      <c r="A19" s="16" t="s">
        <v>151</v>
      </c>
      <c r="B19" s="2">
        <v>14</v>
      </c>
      <c r="C19" s="2">
        <f t="shared" si="0"/>
        <v>16</v>
      </c>
      <c r="D19" s="2">
        <v>16</v>
      </c>
      <c r="E19" s="2">
        <f t="shared" si="1"/>
        <v>14</v>
      </c>
      <c r="F19" s="2">
        <v>22</v>
      </c>
      <c r="G19" s="2">
        <f t="shared" si="2"/>
        <v>8</v>
      </c>
      <c r="H19" s="2">
        <v>15</v>
      </c>
      <c r="I19" s="2">
        <f t="shared" si="3"/>
        <v>15</v>
      </c>
      <c r="J19" s="2">
        <v>0</v>
      </c>
      <c r="K19" s="2">
        <f t="shared" si="4"/>
        <v>0</v>
      </c>
      <c r="L19" s="2">
        <v>16</v>
      </c>
      <c r="M19" s="2">
        <f t="shared" si="5"/>
        <v>14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9">
        <v>18</v>
      </c>
      <c r="S19" s="2">
        <f t="shared" si="8"/>
        <v>12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79</v>
      </c>
    </row>
    <row r="20" spans="1:30" ht="12.75">
      <c r="A20" s="16" t="s">
        <v>139</v>
      </c>
      <c r="B20" s="2">
        <v>10</v>
      </c>
      <c r="C20" s="2">
        <f t="shared" si="0"/>
        <v>20</v>
      </c>
      <c r="D20" s="2">
        <v>0</v>
      </c>
      <c r="E20" s="2">
        <f t="shared" si="1"/>
        <v>0</v>
      </c>
      <c r="F20" s="2">
        <v>20</v>
      </c>
      <c r="G20" s="2">
        <f t="shared" si="2"/>
        <v>10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30</v>
      </c>
    </row>
    <row r="21" spans="1:30" ht="12.75">
      <c r="A21" s="16" t="s">
        <v>209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7</v>
      </c>
      <c r="U21" s="2">
        <f t="shared" si="9"/>
        <v>26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26</v>
      </c>
    </row>
    <row r="22" spans="1:30" ht="12.75">
      <c r="A22" s="16" t="s">
        <v>207</v>
      </c>
      <c r="B22" s="2">
        <v>0</v>
      </c>
      <c r="C22" s="2">
        <f t="shared" si="0"/>
        <v>0</v>
      </c>
      <c r="D22" s="9">
        <v>0</v>
      </c>
      <c r="E22" s="2">
        <f t="shared" si="1"/>
        <v>0</v>
      </c>
      <c r="F22" s="9">
        <v>19</v>
      </c>
      <c r="G22" s="2">
        <f t="shared" si="2"/>
        <v>11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16</v>
      </c>
      <c r="W22" s="2">
        <f t="shared" si="10"/>
        <v>14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25</v>
      </c>
    </row>
    <row r="23" spans="1:30" ht="12.75">
      <c r="A23" s="16" t="s">
        <v>104</v>
      </c>
      <c r="B23" s="2">
        <v>8</v>
      </c>
      <c r="C23" s="2">
        <f t="shared" si="0"/>
        <v>24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24</v>
      </c>
    </row>
    <row r="24" spans="1:30" ht="12.75">
      <c r="A24" s="2" t="s">
        <v>73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11</v>
      </c>
      <c r="O24" s="2">
        <f t="shared" si="6"/>
        <v>19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19</v>
      </c>
    </row>
    <row r="25" spans="1:30" ht="12.75">
      <c r="A25" s="16" t="s">
        <v>109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16" t="s">
        <v>74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9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9">
        <v>0</v>
      </c>
      <c r="W26" s="2">
        <f t="shared" si="10"/>
        <v>0</v>
      </c>
      <c r="X26" s="9">
        <v>0</v>
      </c>
      <c r="Y26" s="2">
        <f t="shared" si="11"/>
        <v>0</v>
      </c>
      <c r="Z26" s="9">
        <v>0</v>
      </c>
      <c r="AA26" s="2">
        <f t="shared" si="12"/>
        <v>0</v>
      </c>
      <c r="AB26" s="9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210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16" t="s">
        <v>86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9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2:30" ht="12.75">
      <c r="B29" s="2">
        <v>0</v>
      </c>
      <c r="C29" s="2">
        <f aca="true" t="shared" si="15" ref="C29:C41">VLOOKUP(B29,$A$43:$B$72,2)</f>
        <v>0</v>
      </c>
      <c r="D29" s="2">
        <v>0</v>
      </c>
      <c r="E29" s="2">
        <f aca="true" t="shared" si="16" ref="E29:G37">VLOOKUP(D29,$A$43:$B$72,2)</f>
        <v>0</v>
      </c>
      <c r="F29" s="2">
        <v>0</v>
      </c>
      <c r="G29" s="2">
        <f t="shared" si="16"/>
        <v>0</v>
      </c>
      <c r="H29" s="2">
        <v>0</v>
      </c>
      <c r="I29" s="2">
        <f aca="true" t="shared" si="17" ref="I29:I41">VLOOKUP(H29,$A$43:$B$72,2)</f>
        <v>0</v>
      </c>
      <c r="J29" s="2">
        <v>0</v>
      </c>
      <c r="K29" s="2">
        <f aca="true" t="shared" si="18" ref="K29:K41">VLOOKUP(J29,$A$43:$B$72,2)</f>
        <v>0</v>
      </c>
      <c r="L29" s="2">
        <v>0</v>
      </c>
      <c r="M29" s="2">
        <f aca="true" t="shared" si="19" ref="M29:M41">VLOOKUP(L29,$A$43:$B$72,2)</f>
        <v>0</v>
      </c>
      <c r="N29" s="2">
        <v>0</v>
      </c>
      <c r="O29" s="2">
        <f aca="true" t="shared" si="20" ref="O29:O41">VLOOKUP(N29,$A$43:$B$72,2)</f>
        <v>0</v>
      </c>
      <c r="P29" s="2">
        <v>0</v>
      </c>
      <c r="Q29" s="2">
        <f aca="true" t="shared" si="21" ref="Q29:Q41">VLOOKUP(P29,$A$43:$B$72,2)</f>
        <v>0</v>
      </c>
      <c r="R29" s="2">
        <v>0</v>
      </c>
      <c r="S29" s="2">
        <f aca="true" t="shared" si="22" ref="S29:S41">VLOOKUP(R29,$A$43:$B$72,2)</f>
        <v>0</v>
      </c>
      <c r="T29" s="2">
        <v>0</v>
      </c>
      <c r="U29" s="2">
        <f aca="true" t="shared" si="23" ref="U29:U41">VLOOKUP(T29,$A$43:$B$72,2)</f>
        <v>0</v>
      </c>
      <c r="V29" s="2">
        <v>0</v>
      </c>
      <c r="W29" s="2">
        <f aca="true" t="shared" si="24" ref="W29:W41">VLOOKUP(V29,$A$43:$B$72,2)</f>
        <v>0</v>
      </c>
      <c r="X29" s="2">
        <v>0</v>
      </c>
      <c r="Y29" s="2">
        <f aca="true" t="shared" si="25" ref="Y29:Y41">VLOOKUP(X29,$A$43:$B$72,2)</f>
        <v>0</v>
      </c>
      <c r="Z29" s="2">
        <v>0</v>
      </c>
      <c r="AA29" s="2">
        <f aca="true" t="shared" si="26" ref="AA29:AA41">VLOOKUP(Z29,$A$43:$B$72,2)</f>
        <v>0</v>
      </c>
      <c r="AB29" s="2">
        <v>0</v>
      </c>
      <c r="AC29" s="2">
        <f aca="true" t="shared" si="27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f>VLOOKUP(O41,$A$43:$B$72,2)</f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8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162</v>
      </c>
      <c r="B5" s="2">
        <v>1</v>
      </c>
      <c r="C5" s="2">
        <f aca="true" t="shared" si="0" ref="C5:C25">VLOOKUP(B5,$A$43:$B$72,2)</f>
        <v>50</v>
      </c>
      <c r="D5" s="2">
        <v>1</v>
      </c>
      <c r="E5" s="2">
        <f aca="true" t="shared" si="1" ref="E5:E25">VLOOKUP(D5,$A$43:$B$72,2)</f>
        <v>50</v>
      </c>
      <c r="F5" s="2">
        <v>3</v>
      </c>
      <c r="G5" s="2">
        <f aca="true" t="shared" si="2" ref="G5:G25">VLOOKUP(F5,$A$43:$B$72,2)</f>
        <v>35</v>
      </c>
      <c r="H5" s="2">
        <v>2</v>
      </c>
      <c r="I5" s="2">
        <f aca="true" t="shared" si="3" ref="I5:I25">VLOOKUP(H5,$A$43:$B$72,2)</f>
        <v>42</v>
      </c>
      <c r="J5" s="2">
        <v>3</v>
      </c>
      <c r="K5" s="2">
        <f aca="true" t="shared" si="4" ref="K5:K25">VLOOKUP(J5,$A$43:$B$72,2)</f>
        <v>35</v>
      </c>
      <c r="L5" s="9">
        <v>1</v>
      </c>
      <c r="M5" s="2">
        <f aca="true" t="shared" si="5" ref="M5:M25">VLOOKUP(L5,$A$43:$B$72,2)</f>
        <v>50</v>
      </c>
      <c r="N5" s="9">
        <v>1</v>
      </c>
      <c r="O5" s="2">
        <f aca="true" t="shared" si="6" ref="O5:O25">VLOOKUP(N5,$A$43:$B$72,2)</f>
        <v>50</v>
      </c>
      <c r="P5" s="2">
        <v>2</v>
      </c>
      <c r="Q5" s="2">
        <f aca="true" t="shared" si="7" ref="Q5:Q25">VLOOKUP(P5,$A$43:$B$72,2)</f>
        <v>42</v>
      </c>
      <c r="R5" s="2">
        <v>3</v>
      </c>
      <c r="S5" s="2">
        <f aca="true" t="shared" si="8" ref="S5:S25">VLOOKUP(R5,$A$43:$B$72,2)</f>
        <v>35</v>
      </c>
      <c r="T5" s="2">
        <v>26</v>
      </c>
      <c r="U5" s="2">
        <f aca="true" t="shared" si="9" ref="U5:U25">VLOOKUP(T5,$A$43:$B$72,2)</f>
        <v>4</v>
      </c>
      <c r="V5" s="2">
        <v>4</v>
      </c>
      <c r="W5" s="2">
        <f aca="true" t="shared" si="10" ref="W5:W25">VLOOKUP(V5,$A$43:$B$72,2)</f>
        <v>32</v>
      </c>
      <c r="X5" s="2">
        <v>2</v>
      </c>
      <c r="Y5" s="2">
        <f aca="true" t="shared" si="11" ref="Y5:Y25">VLOOKUP(X5,$A$43:$B$72,2)</f>
        <v>42</v>
      </c>
      <c r="Z5" s="2">
        <v>2</v>
      </c>
      <c r="AA5" s="2">
        <f aca="true" t="shared" si="12" ref="AA5:AA25">VLOOKUP(Z5,$A$43:$B$72,2)</f>
        <v>42</v>
      </c>
      <c r="AB5" s="2">
        <v>0</v>
      </c>
      <c r="AC5" s="2">
        <f aca="true" t="shared" si="13" ref="AC5:AC25">VLOOKUP(AB5,$A$43:$B$72,2)</f>
        <v>0</v>
      </c>
      <c r="AD5" s="2">
        <f aca="true" t="shared" si="14" ref="AD5:AD25">SUM(C5,E5,G5,I5,K5,M5,O5,Q5,S5,U5,W5,Y5,AA5,AC5)</f>
        <v>509</v>
      </c>
    </row>
    <row r="6" spans="1:30" ht="12.75">
      <c r="A6" s="16" t="s">
        <v>105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20</v>
      </c>
      <c r="G6" s="2">
        <f t="shared" si="2"/>
        <v>10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5</v>
      </c>
      <c r="AC6" s="2">
        <f t="shared" si="13"/>
        <v>30</v>
      </c>
      <c r="AD6" s="2">
        <f t="shared" si="14"/>
        <v>508</v>
      </c>
    </row>
    <row r="7" spans="1:30" ht="12.75">
      <c r="A7" s="2" t="s">
        <v>106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3</v>
      </c>
      <c r="I7" s="2">
        <f t="shared" si="3"/>
        <v>35</v>
      </c>
      <c r="J7" s="2">
        <v>6</v>
      </c>
      <c r="K7" s="2">
        <f t="shared" si="4"/>
        <v>28</v>
      </c>
      <c r="L7" s="2">
        <v>0</v>
      </c>
      <c r="M7" s="2">
        <f t="shared" si="5"/>
        <v>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5</v>
      </c>
      <c r="W7" s="2">
        <f t="shared" si="10"/>
        <v>30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396</v>
      </c>
    </row>
    <row r="8" spans="1:30" ht="12.75">
      <c r="A8" s="16" t="s">
        <v>82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">
        <v>6</v>
      </c>
      <c r="G8" s="2">
        <f t="shared" si="2"/>
        <v>28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6</v>
      </c>
      <c r="S8" s="2">
        <f t="shared" si="8"/>
        <v>28</v>
      </c>
      <c r="T8" s="2">
        <v>12</v>
      </c>
      <c r="U8" s="2">
        <f t="shared" si="9"/>
        <v>18</v>
      </c>
      <c r="V8" s="2">
        <v>0</v>
      </c>
      <c r="W8" s="2">
        <f t="shared" si="10"/>
        <v>0</v>
      </c>
      <c r="X8" s="2">
        <v>8</v>
      </c>
      <c r="Y8" s="2">
        <f t="shared" si="11"/>
        <v>24</v>
      </c>
      <c r="Z8" s="2">
        <v>9</v>
      </c>
      <c r="AA8" s="2">
        <f t="shared" si="12"/>
        <v>22</v>
      </c>
      <c r="AB8" s="2">
        <v>0</v>
      </c>
      <c r="AC8" s="2">
        <f t="shared" si="13"/>
        <v>0</v>
      </c>
      <c r="AD8" s="2">
        <f t="shared" si="14"/>
        <v>247</v>
      </c>
    </row>
    <row r="9" spans="1:30" ht="12.75">
      <c r="A9" s="16" t="s">
        <v>226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21</v>
      </c>
      <c r="G9" s="2">
        <f t="shared" si="2"/>
        <v>9</v>
      </c>
      <c r="H9" s="2">
        <v>11</v>
      </c>
      <c r="I9" s="2">
        <f t="shared" si="3"/>
        <v>19</v>
      </c>
      <c r="J9" s="2">
        <v>7</v>
      </c>
      <c r="K9" s="2">
        <f t="shared" si="4"/>
        <v>26</v>
      </c>
      <c r="L9" s="2">
        <v>5</v>
      </c>
      <c r="M9" s="2">
        <f t="shared" si="5"/>
        <v>30</v>
      </c>
      <c r="N9" s="2">
        <v>8</v>
      </c>
      <c r="O9" s="2">
        <f t="shared" si="6"/>
        <v>24</v>
      </c>
      <c r="P9" s="2">
        <v>5</v>
      </c>
      <c r="Q9" s="2">
        <f t="shared" si="7"/>
        <v>30</v>
      </c>
      <c r="R9" s="9">
        <v>10</v>
      </c>
      <c r="S9" s="2">
        <f t="shared" si="8"/>
        <v>20</v>
      </c>
      <c r="T9" s="2">
        <v>16</v>
      </c>
      <c r="U9" s="2">
        <f t="shared" si="9"/>
        <v>14</v>
      </c>
      <c r="V9" s="2">
        <v>10</v>
      </c>
      <c r="W9" s="2">
        <f t="shared" si="10"/>
        <v>20</v>
      </c>
      <c r="X9" s="2">
        <v>17</v>
      </c>
      <c r="Y9" s="2">
        <f t="shared" si="11"/>
        <v>13</v>
      </c>
      <c r="Z9" s="2">
        <v>15</v>
      </c>
      <c r="AA9" s="2">
        <f t="shared" si="12"/>
        <v>15</v>
      </c>
      <c r="AB9" s="2">
        <v>8</v>
      </c>
      <c r="AC9" s="2">
        <f t="shared" si="13"/>
        <v>24</v>
      </c>
      <c r="AD9" s="2">
        <f t="shared" si="14"/>
        <v>244</v>
      </c>
    </row>
    <row r="10" spans="1:30" ht="12.75">
      <c r="A10" s="16" t="s">
        <v>232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8</v>
      </c>
      <c r="G10" s="2">
        <f t="shared" si="2"/>
        <v>24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3</v>
      </c>
      <c r="O10" s="2">
        <f t="shared" si="6"/>
        <v>35</v>
      </c>
      <c r="P10" s="2">
        <v>5</v>
      </c>
      <c r="Q10" s="2">
        <f t="shared" si="7"/>
        <v>30</v>
      </c>
      <c r="R10" s="2">
        <v>11</v>
      </c>
      <c r="S10" s="2">
        <f t="shared" si="8"/>
        <v>19</v>
      </c>
      <c r="T10" s="2">
        <v>9</v>
      </c>
      <c r="U10" s="2">
        <f t="shared" si="9"/>
        <v>22</v>
      </c>
      <c r="V10" s="2">
        <v>6</v>
      </c>
      <c r="W10" s="2">
        <f t="shared" si="10"/>
        <v>28</v>
      </c>
      <c r="X10" s="2">
        <v>16</v>
      </c>
      <c r="Y10" s="2">
        <f t="shared" si="11"/>
        <v>14</v>
      </c>
      <c r="Z10" s="2">
        <v>10</v>
      </c>
      <c r="AA10" s="2">
        <f t="shared" si="12"/>
        <v>20</v>
      </c>
      <c r="AB10" s="2">
        <v>2</v>
      </c>
      <c r="AC10" s="2">
        <f t="shared" si="13"/>
        <v>42</v>
      </c>
      <c r="AD10" s="2">
        <f t="shared" si="14"/>
        <v>234</v>
      </c>
    </row>
    <row r="11" spans="1:30" ht="12.75">
      <c r="A11" s="16" t="s">
        <v>112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15</v>
      </c>
      <c r="G11" s="2">
        <f t="shared" si="2"/>
        <v>15</v>
      </c>
      <c r="H11" s="2">
        <v>12</v>
      </c>
      <c r="I11" s="2">
        <f t="shared" si="3"/>
        <v>18</v>
      </c>
      <c r="J11" s="2">
        <v>10</v>
      </c>
      <c r="K11" s="2">
        <f t="shared" si="4"/>
        <v>20</v>
      </c>
      <c r="L11" s="2">
        <v>6</v>
      </c>
      <c r="M11" s="2">
        <f t="shared" si="5"/>
        <v>28</v>
      </c>
      <c r="N11" s="2">
        <v>10</v>
      </c>
      <c r="O11" s="2">
        <f t="shared" si="6"/>
        <v>20</v>
      </c>
      <c r="P11" s="2">
        <v>7</v>
      </c>
      <c r="Q11" s="2">
        <f t="shared" si="7"/>
        <v>26</v>
      </c>
      <c r="R11" s="2">
        <v>13</v>
      </c>
      <c r="S11" s="2">
        <f t="shared" si="8"/>
        <v>17</v>
      </c>
      <c r="T11" s="2">
        <v>19</v>
      </c>
      <c r="U11" s="2">
        <f t="shared" si="9"/>
        <v>11</v>
      </c>
      <c r="V11" s="2">
        <v>11</v>
      </c>
      <c r="W11" s="2">
        <f t="shared" si="10"/>
        <v>19</v>
      </c>
      <c r="X11" s="2">
        <v>15</v>
      </c>
      <c r="Y11" s="2">
        <f t="shared" si="11"/>
        <v>15</v>
      </c>
      <c r="Z11" s="2">
        <v>14</v>
      </c>
      <c r="AA11" s="2">
        <f t="shared" si="12"/>
        <v>16</v>
      </c>
      <c r="AB11" s="2">
        <v>10</v>
      </c>
      <c r="AC11" s="2">
        <f t="shared" si="13"/>
        <v>20</v>
      </c>
      <c r="AD11" s="2">
        <f t="shared" si="14"/>
        <v>225</v>
      </c>
    </row>
    <row r="12" spans="1:30" ht="12.75">
      <c r="A12" s="16" t="s">
        <v>113</v>
      </c>
      <c r="B12" s="2">
        <v>6</v>
      </c>
      <c r="C12" s="2">
        <f t="shared" si="0"/>
        <v>28</v>
      </c>
      <c r="D12" s="2">
        <v>9</v>
      </c>
      <c r="E12" s="2">
        <f t="shared" si="1"/>
        <v>22</v>
      </c>
      <c r="F12" s="2">
        <v>12</v>
      </c>
      <c r="G12" s="2">
        <f t="shared" si="2"/>
        <v>18</v>
      </c>
      <c r="H12" s="9">
        <v>11</v>
      </c>
      <c r="I12" s="2">
        <f t="shared" si="3"/>
        <v>19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0</v>
      </c>
      <c r="Q12" s="2">
        <f t="shared" si="7"/>
        <v>0</v>
      </c>
      <c r="R12" s="2">
        <v>17</v>
      </c>
      <c r="S12" s="2">
        <f t="shared" si="8"/>
        <v>13</v>
      </c>
      <c r="T12" s="2">
        <v>23</v>
      </c>
      <c r="U12" s="2">
        <f t="shared" si="9"/>
        <v>7</v>
      </c>
      <c r="V12" s="9">
        <v>7</v>
      </c>
      <c r="W12" s="2">
        <f t="shared" si="10"/>
        <v>26</v>
      </c>
      <c r="X12" s="9">
        <v>11</v>
      </c>
      <c r="Y12" s="2">
        <f t="shared" si="11"/>
        <v>19</v>
      </c>
      <c r="Z12" s="9">
        <v>8</v>
      </c>
      <c r="AA12" s="2">
        <f t="shared" si="12"/>
        <v>24</v>
      </c>
      <c r="AB12" s="9">
        <v>12</v>
      </c>
      <c r="AC12" s="2">
        <f t="shared" si="13"/>
        <v>18</v>
      </c>
      <c r="AD12" s="2">
        <f t="shared" si="14"/>
        <v>224</v>
      </c>
    </row>
    <row r="13" spans="1:30" ht="12.75">
      <c r="A13" s="16" t="s">
        <v>227</v>
      </c>
      <c r="B13" s="2">
        <v>0</v>
      </c>
      <c r="C13" s="2">
        <f t="shared" si="0"/>
        <v>0</v>
      </c>
      <c r="D13" s="2">
        <v>6</v>
      </c>
      <c r="E13" s="2">
        <f t="shared" si="1"/>
        <v>28</v>
      </c>
      <c r="F13" s="2">
        <v>9</v>
      </c>
      <c r="G13" s="2">
        <f t="shared" si="2"/>
        <v>22</v>
      </c>
      <c r="H13" s="2">
        <v>5</v>
      </c>
      <c r="I13" s="2">
        <f t="shared" si="3"/>
        <v>30</v>
      </c>
      <c r="J13" s="2">
        <v>8</v>
      </c>
      <c r="K13" s="2">
        <f t="shared" si="4"/>
        <v>24</v>
      </c>
      <c r="L13" s="2">
        <v>3</v>
      </c>
      <c r="M13" s="2">
        <f t="shared" si="5"/>
        <v>35</v>
      </c>
      <c r="N13" s="2">
        <v>0</v>
      </c>
      <c r="O13" s="2">
        <f t="shared" si="6"/>
        <v>0</v>
      </c>
      <c r="P13" s="2">
        <v>6</v>
      </c>
      <c r="Q13" s="2">
        <f t="shared" si="7"/>
        <v>28</v>
      </c>
      <c r="R13" s="2">
        <v>0</v>
      </c>
      <c r="S13" s="2">
        <f t="shared" si="8"/>
        <v>0</v>
      </c>
      <c r="T13" s="2">
        <v>17</v>
      </c>
      <c r="U13" s="2">
        <f t="shared" si="9"/>
        <v>13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16</v>
      </c>
      <c r="AA13" s="2">
        <f t="shared" si="12"/>
        <v>14</v>
      </c>
      <c r="AB13" s="2">
        <v>9</v>
      </c>
      <c r="AC13" s="2">
        <f t="shared" si="13"/>
        <v>22</v>
      </c>
      <c r="AD13" s="2">
        <f t="shared" si="14"/>
        <v>216</v>
      </c>
    </row>
    <row r="14" spans="1:30" ht="12.75">
      <c r="A14" s="16" t="s">
        <v>73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18</v>
      </c>
      <c r="G14" s="2">
        <f t="shared" si="2"/>
        <v>12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5</v>
      </c>
      <c r="S14" s="2">
        <f t="shared" si="8"/>
        <v>30</v>
      </c>
      <c r="T14" s="2">
        <v>2</v>
      </c>
      <c r="U14" s="2">
        <f t="shared" si="9"/>
        <v>42</v>
      </c>
      <c r="V14" s="2">
        <v>1</v>
      </c>
      <c r="W14" s="2">
        <f t="shared" si="10"/>
        <v>50</v>
      </c>
      <c r="X14" s="2">
        <v>6</v>
      </c>
      <c r="Y14" s="2">
        <f t="shared" si="11"/>
        <v>28</v>
      </c>
      <c r="Z14" s="2">
        <v>5</v>
      </c>
      <c r="AA14" s="2">
        <f t="shared" si="12"/>
        <v>30</v>
      </c>
      <c r="AB14" s="2">
        <v>0</v>
      </c>
      <c r="AC14" s="2">
        <f t="shared" si="13"/>
        <v>0</v>
      </c>
      <c r="AD14" s="2">
        <f t="shared" si="14"/>
        <v>192</v>
      </c>
    </row>
    <row r="15" spans="1:30" ht="12.75">
      <c r="A15" s="16" t="s">
        <v>200</v>
      </c>
      <c r="B15" s="2">
        <v>0</v>
      </c>
      <c r="C15" s="2">
        <f t="shared" si="0"/>
        <v>0</v>
      </c>
      <c r="D15" s="9">
        <v>16</v>
      </c>
      <c r="E15" s="2">
        <f t="shared" si="1"/>
        <v>14</v>
      </c>
      <c r="F15" s="9">
        <v>17</v>
      </c>
      <c r="G15" s="2">
        <f t="shared" si="2"/>
        <v>13</v>
      </c>
      <c r="H15" s="2">
        <v>14</v>
      </c>
      <c r="I15" s="2">
        <f t="shared" si="3"/>
        <v>16</v>
      </c>
      <c r="J15" s="2">
        <v>0</v>
      </c>
      <c r="K15" s="2">
        <f t="shared" si="4"/>
        <v>0</v>
      </c>
      <c r="L15" s="2">
        <v>7</v>
      </c>
      <c r="M15" s="2">
        <f t="shared" si="5"/>
        <v>26</v>
      </c>
      <c r="N15" s="2">
        <v>11</v>
      </c>
      <c r="O15" s="2">
        <f t="shared" si="6"/>
        <v>19</v>
      </c>
      <c r="P15" s="2">
        <v>2</v>
      </c>
      <c r="Q15" s="2">
        <f t="shared" si="7"/>
        <v>42</v>
      </c>
      <c r="R15" s="2">
        <v>14</v>
      </c>
      <c r="S15" s="2">
        <f t="shared" si="8"/>
        <v>16</v>
      </c>
      <c r="T15" s="2">
        <v>25</v>
      </c>
      <c r="U15" s="2">
        <f t="shared" si="9"/>
        <v>5</v>
      </c>
      <c r="V15" s="2">
        <v>0</v>
      </c>
      <c r="W15" s="2">
        <f t="shared" si="10"/>
        <v>0</v>
      </c>
      <c r="X15" s="2">
        <v>20</v>
      </c>
      <c r="Y15" s="2">
        <f t="shared" si="11"/>
        <v>10</v>
      </c>
      <c r="Z15" s="2">
        <v>17</v>
      </c>
      <c r="AA15" s="2">
        <f t="shared" si="12"/>
        <v>13</v>
      </c>
      <c r="AB15" s="2">
        <v>0</v>
      </c>
      <c r="AC15" s="2">
        <f t="shared" si="13"/>
        <v>0</v>
      </c>
      <c r="AD15" s="2">
        <f t="shared" si="14"/>
        <v>174</v>
      </c>
    </row>
    <row r="16" spans="1:30" ht="12.75">
      <c r="A16" s="16" t="s">
        <v>201</v>
      </c>
      <c r="B16" s="2">
        <v>0</v>
      </c>
      <c r="C16" s="2">
        <f t="shared" si="0"/>
        <v>0</v>
      </c>
      <c r="D16" s="2">
        <v>17</v>
      </c>
      <c r="E16" s="2">
        <f t="shared" si="1"/>
        <v>13</v>
      </c>
      <c r="F16" s="2">
        <v>22</v>
      </c>
      <c r="G16" s="2">
        <f t="shared" si="2"/>
        <v>8</v>
      </c>
      <c r="H16" s="2">
        <v>10</v>
      </c>
      <c r="I16" s="2">
        <f t="shared" si="3"/>
        <v>20</v>
      </c>
      <c r="J16" s="2">
        <v>11</v>
      </c>
      <c r="K16" s="2">
        <f t="shared" si="4"/>
        <v>19</v>
      </c>
      <c r="L16" s="2">
        <v>8</v>
      </c>
      <c r="M16" s="2">
        <f t="shared" si="5"/>
        <v>24</v>
      </c>
      <c r="N16" s="2">
        <v>9</v>
      </c>
      <c r="O16" s="2">
        <f t="shared" si="6"/>
        <v>22</v>
      </c>
      <c r="P16" s="2">
        <v>11</v>
      </c>
      <c r="Q16" s="2">
        <f t="shared" si="7"/>
        <v>19</v>
      </c>
      <c r="R16" s="2">
        <v>16</v>
      </c>
      <c r="S16" s="2">
        <f t="shared" si="8"/>
        <v>14</v>
      </c>
      <c r="T16" s="2">
        <v>14</v>
      </c>
      <c r="U16" s="2">
        <f t="shared" si="9"/>
        <v>16</v>
      </c>
      <c r="V16" s="2">
        <v>0</v>
      </c>
      <c r="W16" s="2">
        <f t="shared" si="10"/>
        <v>0</v>
      </c>
      <c r="X16" s="2">
        <v>19</v>
      </c>
      <c r="Y16" s="2">
        <f t="shared" si="11"/>
        <v>11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166</v>
      </c>
    </row>
    <row r="17" spans="1:30" ht="12.75">
      <c r="A17" s="16" t="s">
        <v>198</v>
      </c>
      <c r="B17" s="2">
        <v>0</v>
      </c>
      <c r="C17" s="2">
        <f t="shared" si="0"/>
        <v>0</v>
      </c>
      <c r="D17" s="2">
        <v>11</v>
      </c>
      <c r="E17" s="2">
        <f t="shared" si="1"/>
        <v>19</v>
      </c>
      <c r="F17" s="2">
        <v>14</v>
      </c>
      <c r="G17" s="2">
        <f t="shared" si="2"/>
        <v>16</v>
      </c>
      <c r="H17" s="2">
        <v>6</v>
      </c>
      <c r="I17" s="2">
        <f t="shared" si="3"/>
        <v>28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13</v>
      </c>
      <c r="Y17" s="2">
        <f t="shared" si="11"/>
        <v>17</v>
      </c>
      <c r="Z17" s="2">
        <v>12</v>
      </c>
      <c r="AA17" s="2">
        <f t="shared" si="12"/>
        <v>18</v>
      </c>
      <c r="AB17" s="2">
        <v>0</v>
      </c>
      <c r="AC17" s="2">
        <f t="shared" si="13"/>
        <v>0</v>
      </c>
      <c r="AD17" s="2">
        <f t="shared" si="14"/>
        <v>118</v>
      </c>
    </row>
    <row r="18" spans="1:30" ht="12.75">
      <c r="A18" s="16" t="s">
        <v>139</v>
      </c>
      <c r="B18" s="2">
        <v>4</v>
      </c>
      <c r="C18" s="2">
        <f t="shared" si="0"/>
        <v>32</v>
      </c>
      <c r="D18" s="2">
        <v>0</v>
      </c>
      <c r="E18" s="2">
        <f t="shared" si="1"/>
        <v>0</v>
      </c>
      <c r="F18" s="2">
        <v>11</v>
      </c>
      <c r="G18" s="2">
        <f t="shared" si="2"/>
        <v>19</v>
      </c>
      <c r="H18" s="2">
        <v>9</v>
      </c>
      <c r="I18" s="2">
        <f t="shared" si="3"/>
        <v>22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15</v>
      </c>
      <c r="S18" s="2">
        <f t="shared" si="8"/>
        <v>15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88</v>
      </c>
    </row>
    <row r="19" spans="1:30" ht="12.75">
      <c r="A19" s="16" t="s">
        <v>178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3</v>
      </c>
      <c r="U19" s="2">
        <f t="shared" si="9"/>
        <v>35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6</v>
      </c>
      <c r="AA19" s="2">
        <f t="shared" si="12"/>
        <v>28</v>
      </c>
      <c r="AB19" s="2">
        <v>0</v>
      </c>
      <c r="AC19" s="2">
        <f t="shared" si="13"/>
        <v>0</v>
      </c>
      <c r="AD19" s="2">
        <f t="shared" si="14"/>
        <v>63</v>
      </c>
    </row>
    <row r="20" spans="1:30" ht="12.75">
      <c r="A20" s="16" t="s">
        <v>208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3</v>
      </c>
      <c r="Y20" s="2">
        <f t="shared" si="11"/>
        <v>35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35</v>
      </c>
    </row>
    <row r="21" spans="1:30" ht="12.75">
      <c r="A21" s="16" t="s">
        <v>98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19</v>
      </c>
      <c r="G21" s="2">
        <f t="shared" si="2"/>
        <v>11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8</v>
      </c>
      <c r="U21" s="2">
        <f t="shared" si="9"/>
        <v>24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35</v>
      </c>
    </row>
    <row r="22" spans="1:30" ht="12.75">
      <c r="A22" s="16" t="s">
        <v>129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4</v>
      </c>
      <c r="G22" s="2">
        <f t="shared" si="2"/>
        <v>32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32</v>
      </c>
    </row>
    <row r="23" spans="1:30" ht="12.75">
      <c r="A23" s="16" t="s">
        <v>143</v>
      </c>
      <c r="B23" s="2">
        <v>0</v>
      </c>
      <c r="C23" s="2">
        <f t="shared" si="0"/>
        <v>0</v>
      </c>
      <c r="D23" s="2">
        <v>10</v>
      </c>
      <c r="E23" s="2">
        <f t="shared" si="1"/>
        <v>20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20</v>
      </c>
    </row>
    <row r="24" spans="1:30" ht="12.75">
      <c r="A24" s="16" t="s">
        <v>157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16" t="s">
        <v>122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aca="true" t="shared" si="15" ref="C27:C41">VLOOKUP(B27,$A$43:$B$72,2)</f>
        <v>0</v>
      </c>
      <c r="D27" s="2">
        <v>0</v>
      </c>
      <c r="E27" s="2">
        <f aca="true" t="shared" si="16" ref="E27:G37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97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 aca="true" t="shared" si="1" ref="G5:G18">VLOOKUP(F5,$A$43:$B$72,2)</f>
        <v>50</v>
      </c>
      <c r="H5" s="2">
        <v>1</v>
      </c>
      <c r="I5" s="2">
        <f aca="true" t="shared" si="2" ref="I5:I18">VLOOKUP(H5,$A$43:$B$72,2)</f>
        <v>50</v>
      </c>
      <c r="J5" s="2">
        <v>2</v>
      </c>
      <c r="K5" s="2">
        <f aca="true" t="shared" si="3" ref="K5:K18">VLOOKUP(J5,$A$43:$B$72,2)</f>
        <v>42</v>
      </c>
      <c r="L5" s="2">
        <v>1</v>
      </c>
      <c r="M5" s="2">
        <f aca="true" t="shared" si="4" ref="M5:M18">VLOOKUP(L5,$A$43:$B$72,2)</f>
        <v>50</v>
      </c>
      <c r="N5" s="2">
        <v>1</v>
      </c>
      <c r="O5" s="2">
        <f aca="true" t="shared" si="5" ref="O5:O18"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 aca="true" t="shared" si="6" ref="S5:S18">VLOOKUP(R5,$A$43:$B$72,2)</f>
        <v>50</v>
      </c>
      <c r="T5" s="2">
        <v>1</v>
      </c>
      <c r="U5" s="2">
        <f aca="true" t="shared" si="7" ref="U5:U18">VLOOKUP(T5,$A$43:$B$72,2)</f>
        <v>50</v>
      </c>
      <c r="V5" s="2">
        <v>1</v>
      </c>
      <c r="W5" s="2">
        <f aca="true" t="shared" si="8" ref="W5:W18">VLOOKUP(V5,$A$43:$B$72,2)</f>
        <v>50</v>
      </c>
      <c r="X5" s="2">
        <v>1</v>
      </c>
      <c r="Y5" s="2">
        <f aca="true" t="shared" si="9" ref="Y5:Y18">VLOOKUP(X5,$A$43:$B$72,2)</f>
        <v>50</v>
      </c>
      <c r="Z5" s="2">
        <v>1</v>
      </c>
      <c r="AA5" s="2">
        <f aca="true" t="shared" si="10" ref="AA5:AA18">VLOOKUP(Z5,$A$43:$B$72,2)</f>
        <v>50</v>
      </c>
      <c r="AB5" s="2">
        <v>2</v>
      </c>
      <c r="AC5" s="2">
        <f aca="true" t="shared" si="11" ref="AC5:AC18">VLOOKUP(AB5,$A$43:$B$72,2)</f>
        <v>42</v>
      </c>
      <c r="AD5" s="2">
        <f aca="true" t="shared" si="12" ref="AD5:AD18">SUM(C5,E5,G5,I5,K5,M5,O5,Q5,S5,U5,W5,Y5,AA5,AC5)</f>
        <v>676</v>
      </c>
    </row>
    <row r="6" spans="1:30" ht="12.75">
      <c r="A6" s="16" t="s">
        <v>149</v>
      </c>
      <c r="B6" s="2">
        <v>5</v>
      </c>
      <c r="C6" s="2">
        <f t="shared" si="0"/>
        <v>30</v>
      </c>
      <c r="D6" s="2">
        <v>3</v>
      </c>
      <c r="E6" s="2">
        <f>VLOOKUP(D6,$A$43:$B$72,2)</f>
        <v>35</v>
      </c>
      <c r="F6" s="2">
        <v>3</v>
      </c>
      <c r="G6" s="2">
        <f t="shared" si="1"/>
        <v>35</v>
      </c>
      <c r="H6" s="9">
        <v>8</v>
      </c>
      <c r="I6" s="2">
        <f t="shared" si="2"/>
        <v>24</v>
      </c>
      <c r="J6" s="2">
        <v>4</v>
      </c>
      <c r="K6" s="2">
        <f t="shared" si="3"/>
        <v>32</v>
      </c>
      <c r="L6" s="2">
        <v>2</v>
      </c>
      <c r="M6" s="2">
        <f t="shared" si="4"/>
        <v>42</v>
      </c>
      <c r="N6" s="2">
        <v>3</v>
      </c>
      <c r="O6" s="2">
        <f t="shared" si="5"/>
        <v>35</v>
      </c>
      <c r="P6" s="2">
        <v>1</v>
      </c>
      <c r="Q6" s="2">
        <f>VLOOKUP(P6,$A$43:$B$72,2)</f>
        <v>50</v>
      </c>
      <c r="R6" s="2">
        <v>3</v>
      </c>
      <c r="S6" s="2">
        <f t="shared" si="6"/>
        <v>35</v>
      </c>
      <c r="T6" s="2">
        <v>3</v>
      </c>
      <c r="U6" s="2">
        <f t="shared" si="7"/>
        <v>35</v>
      </c>
      <c r="V6" s="2">
        <v>4</v>
      </c>
      <c r="W6" s="2">
        <f t="shared" si="8"/>
        <v>32</v>
      </c>
      <c r="X6" s="2">
        <v>4</v>
      </c>
      <c r="Y6" s="2">
        <f t="shared" si="9"/>
        <v>32</v>
      </c>
      <c r="Z6" s="2">
        <v>2</v>
      </c>
      <c r="AA6" s="2">
        <f t="shared" si="10"/>
        <v>42</v>
      </c>
      <c r="AB6" s="2">
        <v>3</v>
      </c>
      <c r="AC6" s="2">
        <f t="shared" si="11"/>
        <v>35</v>
      </c>
      <c r="AD6" s="2">
        <f t="shared" si="12"/>
        <v>494</v>
      </c>
    </row>
    <row r="7" spans="1:30" ht="12.75">
      <c r="A7" s="16" t="s">
        <v>191</v>
      </c>
      <c r="B7" s="2">
        <v>0</v>
      </c>
      <c r="C7" s="2">
        <f t="shared" si="0"/>
        <v>0</v>
      </c>
      <c r="D7" s="19" t="s">
        <v>183</v>
      </c>
      <c r="E7" s="19" t="s">
        <v>183</v>
      </c>
      <c r="F7" s="2">
        <v>13</v>
      </c>
      <c r="G7" s="2">
        <f t="shared" si="1"/>
        <v>17</v>
      </c>
      <c r="H7" s="2">
        <v>2</v>
      </c>
      <c r="I7" s="2">
        <f t="shared" si="2"/>
        <v>42</v>
      </c>
      <c r="J7" s="2">
        <v>1</v>
      </c>
      <c r="K7" s="2">
        <f t="shared" si="3"/>
        <v>50</v>
      </c>
      <c r="L7" s="2">
        <v>3</v>
      </c>
      <c r="M7" s="2">
        <f t="shared" si="4"/>
        <v>35</v>
      </c>
      <c r="N7" s="2">
        <v>2</v>
      </c>
      <c r="O7" s="2">
        <f t="shared" si="5"/>
        <v>42</v>
      </c>
      <c r="P7" s="2">
        <v>12</v>
      </c>
      <c r="Q7" s="2">
        <f>VLOOKUP(P7,$A$43:$B$72,2)</f>
        <v>18</v>
      </c>
      <c r="R7" s="2">
        <v>2</v>
      </c>
      <c r="S7" s="2">
        <f t="shared" si="6"/>
        <v>42</v>
      </c>
      <c r="T7" s="2">
        <v>2</v>
      </c>
      <c r="U7" s="2">
        <f t="shared" si="7"/>
        <v>42</v>
      </c>
      <c r="V7" s="2">
        <v>3</v>
      </c>
      <c r="W7" s="2">
        <f t="shared" si="8"/>
        <v>35</v>
      </c>
      <c r="X7" s="2">
        <v>2</v>
      </c>
      <c r="Y7" s="2">
        <f t="shared" si="9"/>
        <v>42</v>
      </c>
      <c r="Z7" s="2">
        <v>4</v>
      </c>
      <c r="AA7" s="2">
        <f t="shared" si="10"/>
        <v>32</v>
      </c>
      <c r="AB7" s="2">
        <v>1</v>
      </c>
      <c r="AC7" s="2">
        <f t="shared" si="11"/>
        <v>50</v>
      </c>
      <c r="AD7" s="2">
        <f t="shared" si="12"/>
        <v>447</v>
      </c>
    </row>
    <row r="8" spans="1:30" ht="12.75">
      <c r="A8" s="2" t="s">
        <v>84</v>
      </c>
      <c r="B8" s="2">
        <v>0</v>
      </c>
      <c r="C8" s="2">
        <f t="shared" si="0"/>
        <v>0</v>
      </c>
      <c r="D8" s="2">
        <v>2</v>
      </c>
      <c r="E8" s="2">
        <f aca="true" t="shared" si="13" ref="E8:E18">VLOOKUP(D8,$A$43:$B$72,2)</f>
        <v>42</v>
      </c>
      <c r="F8" s="2">
        <v>8</v>
      </c>
      <c r="G8" s="2">
        <f t="shared" si="1"/>
        <v>24</v>
      </c>
      <c r="H8" s="2">
        <v>7</v>
      </c>
      <c r="I8" s="2">
        <f t="shared" si="2"/>
        <v>26</v>
      </c>
      <c r="J8" s="2">
        <v>5</v>
      </c>
      <c r="K8" s="2">
        <f t="shared" si="3"/>
        <v>30</v>
      </c>
      <c r="L8" s="2">
        <v>4</v>
      </c>
      <c r="M8" s="2">
        <f t="shared" si="4"/>
        <v>32</v>
      </c>
      <c r="N8" s="2">
        <v>7</v>
      </c>
      <c r="O8" s="2">
        <f t="shared" si="5"/>
        <v>26</v>
      </c>
      <c r="P8" s="2">
        <v>6</v>
      </c>
      <c r="Q8" s="2">
        <f>VLOOKUP(P8,$A$43:$B$72,2)</f>
        <v>28</v>
      </c>
      <c r="R8" s="2">
        <v>6</v>
      </c>
      <c r="S8" s="2">
        <f t="shared" si="6"/>
        <v>28</v>
      </c>
      <c r="T8" s="2">
        <v>4</v>
      </c>
      <c r="U8" s="2">
        <f t="shared" si="7"/>
        <v>32</v>
      </c>
      <c r="V8" s="2">
        <v>6</v>
      </c>
      <c r="W8" s="2">
        <f t="shared" si="8"/>
        <v>28</v>
      </c>
      <c r="X8" s="2">
        <v>3</v>
      </c>
      <c r="Y8" s="2">
        <f t="shared" si="9"/>
        <v>35</v>
      </c>
      <c r="Z8" s="2">
        <v>13</v>
      </c>
      <c r="AA8" s="2">
        <f t="shared" si="10"/>
        <v>17</v>
      </c>
      <c r="AB8" s="2">
        <v>0</v>
      </c>
      <c r="AC8" s="2">
        <f t="shared" si="11"/>
        <v>0</v>
      </c>
      <c r="AD8" s="2">
        <f t="shared" si="12"/>
        <v>348</v>
      </c>
    </row>
    <row r="9" spans="1:30" ht="12.75">
      <c r="A9" s="16" t="s">
        <v>160</v>
      </c>
      <c r="B9" s="2">
        <v>4</v>
      </c>
      <c r="C9" s="2">
        <f t="shared" si="0"/>
        <v>32</v>
      </c>
      <c r="D9" s="2">
        <v>10</v>
      </c>
      <c r="E9" s="2">
        <f t="shared" si="13"/>
        <v>20</v>
      </c>
      <c r="F9" s="2">
        <v>4</v>
      </c>
      <c r="G9" s="2">
        <f t="shared" si="1"/>
        <v>32</v>
      </c>
      <c r="H9" s="2">
        <v>9</v>
      </c>
      <c r="I9" s="2">
        <f t="shared" si="2"/>
        <v>22</v>
      </c>
      <c r="J9" s="2">
        <v>7</v>
      </c>
      <c r="K9" s="2">
        <f t="shared" si="3"/>
        <v>26</v>
      </c>
      <c r="L9" s="2">
        <v>8</v>
      </c>
      <c r="M9" s="2">
        <f t="shared" si="4"/>
        <v>24</v>
      </c>
      <c r="N9" s="2">
        <v>5</v>
      </c>
      <c r="O9" s="2">
        <f t="shared" si="5"/>
        <v>30</v>
      </c>
      <c r="P9" s="2">
        <v>3</v>
      </c>
      <c r="Q9" s="2">
        <f>VLOOKUP(P9,$A$43:$B$72,2)</f>
        <v>35</v>
      </c>
      <c r="R9" s="2">
        <v>9</v>
      </c>
      <c r="S9" s="2">
        <f t="shared" si="6"/>
        <v>22</v>
      </c>
      <c r="T9" s="2">
        <v>0</v>
      </c>
      <c r="U9" s="2">
        <f t="shared" si="7"/>
        <v>0</v>
      </c>
      <c r="V9" s="2">
        <v>13</v>
      </c>
      <c r="W9" s="2">
        <f t="shared" si="8"/>
        <v>17</v>
      </c>
      <c r="X9" s="2">
        <v>14</v>
      </c>
      <c r="Y9" s="2">
        <f t="shared" si="9"/>
        <v>16</v>
      </c>
      <c r="Z9" s="2">
        <v>9</v>
      </c>
      <c r="AA9" s="2">
        <f t="shared" si="10"/>
        <v>22</v>
      </c>
      <c r="AB9" s="2">
        <v>5</v>
      </c>
      <c r="AC9" s="2">
        <f t="shared" si="11"/>
        <v>30</v>
      </c>
      <c r="AD9" s="2">
        <f t="shared" si="12"/>
        <v>328</v>
      </c>
    </row>
    <row r="10" spans="1:30" ht="12.75">
      <c r="A10" s="16" t="s">
        <v>107</v>
      </c>
      <c r="B10" s="2">
        <v>6</v>
      </c>
      <c r="C10" s="2">
        <f t="shared" si="0"/>
        <v>28</v>
      </c>
      <c r="D10" s="2">
        <v>8</v>
      </c>
      <c r="E10" s="2">
        <f t="shared" si="13"/>
        <v>24</v>
      </c>
      <c r="F10" s="2">
        <v>6</v>
      </c>
      <c r="G10" s="2">
        <f t="shared" si="1"/>
        <v>28</v>
      </c>
      <c r="H10" s="2">
        <v>5</v>
      </c>
      <c r="I10" s="2">
        <f t="shared" si="2"/>
        <v>30</v>
      </c>
      <c r="J10" s="2">
        <v>3</v>
      </c>
      <c r="K10" s="2">
        <f t="shared" si="3"/>
        <v>35</v>
      </c>
      <c r="L10" s="2">
        <v>6</v>
      </c>
      <c r="M10" s="2">
        <f t="shared" si="4"/>
        <v>28</v>
      </c>
      <c r="N10" s="2">
        <v>12</v>
      </c>
      <c r="O10" s="2">
        <f t="shared" si="5"/>
        <v>18</v>
      </c>
      <c r="P10" s="19" t="s">
        <v>183</v>
      </c>
      <c r="Q10" s="19" t="s">
        <v>183</v>
      </c>
      <c r="R10" s="2">
        <v>10</v>
      </c>
      <c r="S10" s="2">
        <f t="shared" si="6"/>
        <v>20</v>
      </c>
      <c r="T10" s="2">
        <v>0</v>
      </c>
      <c r="U10" s="2">
        <f t="shared" si="7"/>
        <v>0</v>
      </c>
      <c r="V10" s="2">
        <v>5</v>
      </c>
      <c r="W10" s="2">
        <f t="shared" si="8"/>
        <v>30</v>
      </c>
      <c r="X10" s="2">
        <v>0</v>
      </c>
      <c r="Y10" s="2">
        <f t="shared" si="9"/>
        <v>0</v>
      </c>
      <c r="Z10" s="2">
        <v>5</v>
      </c>
      <c r="AA10" s="2">
        <f t="shared" si="10"/>
        <v>30</v>
      </c>
      <c r="AB10" s="2">
        <v>4</v>
      </c>
      <c r="AC10" s="2">
        <f t="shared" si="11"/>
        <v>32</v>
      </c>
      <c r="AD10" s="2">
        <f t="shared" si="12"/>
        <v>303</v>
      </c>
    </row>
    <row r="11" spans="1:30" ht="12.75">
      <c r="A11" s="16" t="s">
        <v>74</v>
      </c>
      <c r="B11" s="2">
        <v>3</v>
      </c>
      <c r="C11" s="2">
        <f t="shared" si="0"/>
        <v>35</v>
      </c>
      <c r="D11" s="2">
        <v>4</v>
      </c>
      <c r="E11" s="2">
        <f t="shared" si="13"/>
        <v>32</v>
      </c>
      <c r="F11" s="2">
        <v>7</v>
      </c>
      <c r="G11" s="2">
        <f t="shared" si="1"/>
        <v>26</v>
      </c>
      <c r="H11" s="2">
        <v>3</v>
      </c>
      <c r="I11" s="2">
        <f t="shared" si="2"/>
        <v>35</v>
      </c>
      <c r="J11" s="2">
        <v>0</v>
      </c>
      <c r="K11" s="2">
        <f t="shared" si="3"/>
        <v>0</v>
      </c>
      <c r="L11" s="2">
        <v>9</v>
      </c>
      <c r="M11" s="2">
        <f t="shared" si="4"/>
        <v>22</v>
      </c>
      <c r="N11" s="2">
        <v>4</v>
      </c>
      <c r="O11" s="2">
        <f t="shared" si="5"/>
        <v>32</v>
      </c>
      <c r="P11" s="2">
        <v>11</v>
      </c>
      <c r="Q11" s="2">
        <f aca="true" t="shared" si="14" ref="Q11:Q18">VLOOKUP(P11,$A$43:$B$72,2)</f>
        <v>19</v>
      </c>
      <c r="R11" s="2">
        <v>4</v>
      </c>
      <c r="S11" s="2">
        <f t="shared" si="6"/>
        <v>32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5</v>
      </c>
      <c r="Y11" s="2">
        <f t="shared" si="9"/>
        <v>30</v>
      </c>
      <c r="Z11" s="2">
        <v>3</v>
      </c>
      <c r="AA11" s="2">
        <f t="shared" si="10"/>
        <v>35</v>
      </c>
      <c r="AB11" s="2">
        <v>0</v>
      </c>
      <c r="AC11" s="2">
        <f t="shared" si="11"/>
        <v>0</v>
      </c>
      <c r="AD11" s="2">
        <f t="shared" si="12"/>
        <v>298</v>
      </c>
    </row>
    <row r="12" spans="1:30" ht="12.75">
      <c r="A12" s="16" t="s">
        <v>154</v>
      </c>
      <c r="B12" s="2">
        <v>0</v>
      </c>
      <c r="C12" s="2">
        <f t="shared" si="0"/>
        <v>0</v>
      </c>
      <c r="D12" s="2">
        <v>6</v>
      </c>
      <c r="E12" s="2">
        <f t="shared" si="13"/>
        <v>28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6</v>
      </c>
      <c r="K12" s="2">
        <f t="shared" si="3"/>
        <v>28</v>
      </c>
      <c r="L12" s="2">
        <v>10</v>
      </c>
      <c r="M12" s="2">
        <f t="shared" si="4"/>
        <v>20</v>
      </c>
      <c r="N12" s="2">
        <v>6</v>
      </c>
      <c r="O12" s="2">
        <f t="shared" si="5"/>
        <v>28</v>
      </c>
      <c r="P12" s="2">
        <v>4</v>
      </c>
      <c r="Q12" s="2">
        <f t="shared" si="14"/>
        <v>32</v>
      </c>
      <c r="R12" s="2">
        <v>5</v>
      </c>
      <c r="S12" s="2">
        <f t="shared" si="6"/>
        <v>30</v>
      </c>
      <c r="T12" s="2">
        <v>6</v>
      </c>
      <c r="U12" s="2">
        <f t="shared" si="7"/>
        <v>28</v>
      </c>
      <c r="V12" s="2">
        <v>11</v>
      </c>
      <c r="W12" s="2">
        <f t="shared" si="8"/>
        <v>19</v>
      </c>
      <c r="X12" s="2">
        <v>6</v>
      </c>
      <c r="Y12" s="2">
        <f t="shared" si="9"/>
        <v>28</v>
      </c>
      <c r="Z12" s="2">
        <v>7</v>
      </c>
      <c r="AA12" s="2">
        <f t="shared" si="10"/>
        <v>26</v>
      </c>
      <c r="AB12" s="2">
        <v>0</v>
      </c>
      <c r="AC12" s="2">
        <f t="shared" si="11"/>
        <v>0</v>
      </c>
      <c r="AD12" s="2">
        <f t="shared" si="12"/>
        <v>267</v>
      </c>
    </row>
    <row r="13" spans="1:30" ht="12.75">
      <c r="A13" s="16" t="s">
        <v>144</v>
      </c>
      <c r="B13" s="2">
        <v>2</v>
      </c>
      <c r="C13" s="2">
        <f t="shared" si="0"/>
        <v>42</v>
      </c>
      <c r="D13" s="2">
        <v>0</v>
      </c>
      <c r="E13" s="2">
        <f t="shared" si="13"/>
        <v>0</v>
      </c>
      <c r="F13" s="2">
        <v>2</v>
      </c>
      <c r="G13" s="2">
        <f t="shared" si="1"/>
        <v>42</v>
      </c>
      <c r="H13" s="9">
        <v>4</v>
      </c>
      <c r="I13" s="2">
        <f t="shared" si="2"/>
        <v>32</v>
      </c>
      <c r="J13" s="2">
        <v>9</v>
      </c>
      <c r="K13" s="2">
        <f t="shared" si="3"/>
        <v>22</v>
      </c>
      <c r="L13" s="2">
        <v>5</v>
      </c>
      <c r="M13" s="2">
        <f t="shared" si="4"/>
        <v>30</v>
      </c>
      <c r="N13" s="2">
        <v>0</v>
      </c>
      <c r="O13" s="2">
        <f t="shared" si="5"/>
        <v>0</v>
      </c>
      <c r="P13" s="2">
        <v>0</v>
      </c>
      <c r="Q13" s="2">
        <f t="shared" si="14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9">
        <v>2</v>
      </c>
      <c r="W13" s="2">
        <f t="shared" si="8"/>
        <v>42</v>
      </c>
      <c r="X13" s="9">
        <v>0</v>
      </c>
      <c r="Y13" s="2">
        <f t="shared" si="9"/>
        <v>0</v>
      </c>
      <c r="Z13" s="9">
        <v>0</v>
      </c>
      <c r="AA13" s="2">
        <f t="shared" si="10"/>
        <v>0</v>
      </c>
      <c r="AB13" s="9">
        <v>0</v>
      </c>
      <c r="AC13" s="2">
        <f t="shared" si="11"/>
        <v>0</v>
      </c>
      <c r="AD13" s="2">
        <f t="shared" si="12"/>
        <v>210</v>
      </c>
    </row>
    <row r="14" spans="1:30" ht="12.75">
      <c r="A14" s="16" t="s">
        <v>233</v>
      </c>
      <c r="B14" s="2">
        <v>0</v>
      </c>
      <c r="C14" s="2">
        <f t="shared" si="0"/>
        <v>0</v>
      </c>
      <c r="D14" s="2">
        <v>0</v>
      </c>
      <c r="E14" s="2">
        <f t="shared" si="13"/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9">
        <v>0</v>
      </c>
      <c r="M14" s="2">
        <f t="shared" si="4"/>
        <v>0</v>
      </c>
      <c r="N14" s="9">
        <v>9</v>
      </c>
      <c r="O14" s="2">
        <f t="shared" si="5"/>
        <v>22</v>
      </c>
      <c r="P14" s="2">
        <v>9</v>
      </c>
      <c r="Q14" s="2">
        <f t="shared" si="14"/>
        <v>22</v>
      </c>
      <c r="R14" s="2">
        <v>11</v>
      </c>
      <c r="S14" s="2">
        <f t="shared" si="6"/>
        <v>19</v>
      </c>
      <c r="T14" s="2">
        <v>0</v>
      </c>
      <c r="U14" s="2">
        <f t="shared" si="7"/>
        <v>0</v>
      </c>
      <c r="V14" s="2">
        <v>8</v>
      </c>
      <c r="W14" s="2">
        <f t="shared" si="8"/>
        <v>24</v>
      </c>
      <c r="X14" s="2">
        <v>0</v>
      </c>
      <c r="Y14" s="2">
        <f t="shared" si="9"/>
        <v>0</v>
      </c>
      <c r="Z14" s="2">
        <v>10</v>
      </c>
      <c r="AA14" s="2">
        <f t="shared" si="10"/>
        <v>20</v>
      </c>
      <c r="AB14" s="2">
        <v>0</v>
      </c>
      <c r="AC14" s="2">
        <f t="shared" si="11"/>
        <v>0</v>
      </c>
      <c r="AD14" s="2">
        <f t="shared" si="12"/>
        <v>107</v>
      </c>
    </row>
    <row r="15" spans="1:30" ht="12.75">
      <c r="A15" s="16" t="s">
        <v>234</v>
      </c>
      <c r="B15" s="2">
        <v>0</v>
      </c>
      <c r="C15" s="2">
        <f t="shared" si="0"/>
        <v>0</v>
      </c>
      <c r="D15" s="2">
        <v>0</v>
      </c>
      <c r="E15" s="2">
        <f t="shared" si="13"/>
        <v>0</v>
      </c>
      <c r="F15" s="2">
        <v>9</v>
      </c>
      <c r="G15" s="2">
        <f t="shared" si="1"/>
        <v>22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14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8</v>
      </c>
      <c r="Y15" s="2">
        <f t="shared" si="9"/>
        <v>24</v>
      </c>
      <c r="Z15" s="2">
        <v>15</v>
      </c>
      <c r="AA15" s="2">
        <f t="shared" si="10"/>
        <v>15</v>
      </c>
      <c r="AB15" s="2">
        <v>0</v>
      </c>
      <c r="AC15" s="2">
        <f t="shared" si="11"/>
        <v>0</v>
      </c>
      <c r="AD15" s="2">
        <f t="shared" si="12"/>
        <v>61</v>
      </c>
    </row>
    <row r="16" spans="1:30" ht="12.75">
      <c r="A16" s="16" t="s">
        <v>197</v>
      </c>
      <c r="B16" s="2">
        <v>0</v>
      </c>
      <c r="C16" s="2">
        <f t="shared" si="0"/>
        <v>0</v>
      </c>
      <c r="D16" s="9">
        <v>7</v>
      </c>
      <c r="E16" s="2">
        <f t="shared" si="13"/>
        <v>26</v>
      </c>
      <c r="F16" s="9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14"/>
        <v>0</v>
      </c>
      <c r="R16" s="2">
        <v>0</v>
      </c>
      <c r="S16" s="2">
        <f t="shared" si="6"/>
        <v>0</v>
      </c>
      <c r="T16" s="2">
        <v>7</v>
      </c>
      <c r="U16" s="2">
        <f t="shared" si="7"/>
        <v>26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52</v>
      </c>
    </row>
    <row r="17" spans="1:30" ht="12.75">
      <c r="A17" s="16" t="s">
        <v>170</v>
      </c>
      <c r="B17" s="2">
        <v>0</v>
      </c>
      <c r="C17" s="2">
        <f t="shared" si="0"/>
        <v>0</v>
      </c>
      <c r="D17" s="2">
        <v>0</v>
      </c>
      <c r="E17" s="2">
        <f t="shared" si="13"/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14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12</v>
      </c>
      <c r="AA17" s="2">
        <f t="shared" si="10"/>
        <v>18</v>
      </c>
      <c r="AB17" s="2">
        <v>0</v>
      </c>
      <c r="AC17" s="2">
        <f t="shared" si="11"/>
        <v>0</v>
      </c>
      <c r="AD17" s="2">
        <f t="shared" si="12"/>
        <v>18</v>
      </c>
    </row>
    <row r="18" spans="1:30" ht="12.75">
      <c r="A18" s="16" t="s">
        <v>171</v>
      </c>
      <c r="B18" s="2">
        <v>0</v>
      </c>
      <c r="C18" s="2">
        <f t="shared" si="0"/>
        <v>0</v>
      </c>
      <c r="D18" s="2">
        <v>0</v>
      </c>
      <c r="E18" s="2">
        <f t="shared" si="13"/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14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18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18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 s="18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18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18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18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186</v>
      </c>
      <c r="B5" s="2">
        <v>0</v>
      </c>
      <c r="C5" s="2">
        <f aca="true" t="shared" si="0" ref="C5:C14">VLOOKUP(B5,$A$43:$B$72,2)</f>
        <v>0</v>
      </c>
      <c r="D5" s="2">
        <v>3</v>
      </c>
      <c r="E5" s="2">
        <f aca="true" t="shared" si="1" ref="E5:E14">VLOOKUP(D5,$A$43:$B$72,2)</f>
        <v>35</v>
      </c>
      <c r="F5" s="2">
        <v>4</v>
      </c>
      <c r="G5" s="2">
        <f aca="true" t="shared" si="2" ref="G5:G14">VLOOKUP(F5,$A$43:$B$72,2)</f>
        <v>32</v>
      </c>
      <c r="H5" s="2">
        <v>2</v>
      </c>
      <c r="I5" s="2">
        <f aca="true" t="shared" si="3" ref="I5:I14">VLOOKUP(H5,$A$43:$B$72,2)</f>
        <v>42</v>
      </c>
      <c r="J5" s="2">
        <v>2</v>
      </c>
      <c r="K5" s="2">
        <f aca="true" t="shared" si="4" ref="K5:K14">VLOOKUP(J5,$A$43:$B$72,2)</f>
        <v>42</v>
      </c>
      <c r="L5" s="2">
        <v>2</v>
      </c>
      <c r="M5" s="2">
        <f aca="true" t="shared" si="5" ref="M5:M14">VLOOKUP(L5,$A$43:$B$72,2)</f>
        <v>42</v>
      </c>
      <c r="N5" s="2">
        <v>4</v>
      </c>
      <c r="O5" s="2">
        <f aca="true" t="shared" si="6" ref="O5:O14">VLOOKUP(N5,$A$43:$B$72,2)</f>
        <v>32</v>
      </c>
      <c r="P5" s="2">
        <v>2</v>
      </c>
      <c r="Q5" s="2">
        <f aca="true" t="shared" si="7" ref="Q5:Q14">VLOOKUP(P5,$A$43:$B$72,2)</f>
        <v>42</v>
      </c>
      <c r="R5" s="2">
        <v>2</v>
      </c>
      <c r="S5" s="2">
        <f aca="true" t="shared" si="8" ref="S5:S14">VLOOKUP(R5,$A$43:$B$72,2)</f>
        <v>42</v>
      </c>
      <c r="T5" s="2">
        <v>3</v>
      </c>
      <c r="U5" s="2">
        <f aca="true" t="shared" si="9" ref="U5:U14">VLOOKUP(T5,$A$43:$B$72,2)</f>
        <v>35</v>
      </c>
      <c r="V5" s="2">
        <v>2</v>
      </c>
      <c r="W5" s="2">
        <f aca="true" t="shared" si="10" ref="W5:W14">VLOOKUP(V5,$A$43:$B$72,2)</f>
        <v>42</v>
      </c>
      <c r="X5" s="2">
        <v>2</v>
      </c>
      <c r="Y5" s="2">
        <f aca="true" t="shared" si="11" ref="Y5:Y14">VLOOKUP(X5,$A$43:$B$72,2)</f>
        <v>42</v>
      </c>
      <c r="Z5" s="2">
        <v>1</v>
      </c>
      <c r="AA5" s="2">
        <f aca="true" t="shared" si="12" ref="AA5:AA14">VLOOKUP(Z5,$A$43:$B$72,2)</f>
        <v>50</v>
      </c>
      <c r="AB5" s="2">
        <v>1</v>
      </c>
      <c r="AC5" s="2">
        <f aca="true" t="shared" si="13" ref="AC5:AC14">VLOOKUP(AB5,$A$43:$B$72,2)</f>
        <v>50</v>
      </c>
      <c r="AD5" s="2">
        <f aca="true" t="shared" si="14" ref="AD5:AD14">SUM(C5,E5,G5,I5,K5,M5,O5,Q5,S5,U5,W5,Y5,AA5,AC5)</f>
        <v>528</v>
      </c>
    </row>
    <row r="6" spans="1:30" ht="12.75">
      <c r="A6" s="16" t="s">
        <v>223</v>
      </c>
      <c r="B6" s="2">
        <v>0</v>
      </c>
      <c r="C6" s="2">
        <f t="shared" si="0"/>
        <v>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0</v>
      </c>
      <c r="M6" s="2">
        <f t="shared" si="5"/>
        <v>0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492</v>
      </c>
    </row>
    <row r="7" spans="1:30" ht="12.75">
      <c r="A7" s="16" t="s">
        <v>134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0</v>
      </c>
      <c r="M7" s="2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331</v>
      </c>
    </row>
    <row r="8" spans="1:30" ht="12.75">
      <c r="A8" s="2" t="s">
        <v>93</v>
      </c>
      <c r="B8" s="2">
        <v>2</v>
      </c>
      <c r="C8" s="2">
        <f t="shared" si="0"/>
        <v>42</v>
      </c>
      <c r="D8" s="2">
        <v>0</v>
      </c>
      <c r="E8" s="2">
        <f t="shared" si="1"/>
        <v>0</v>
      </c>
      <c r="F8" s="2">
        <v>3</v>
      </c>
      <c r="G8" s="2">
        <f t="shared" si="2"/>
        <v>35</v>
      </c>
      <c r="H8" s="9">
        <v>3</v>
      </c>
      <c r="I8" s="2">
        <f t="shared" si="3"/>
        <v>35</v>
      </c>
      <c r="J8" s="2">
        <v>4</v>
      </c>
      <c r="K8" s="2">
        <f t="shared" si="4"/>
        <v>32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4</v>
      </c>
      <c r="Q8" s="2">
        <f t="shared" si="7"/>
        <v>32</v>
      </c>
      <c r="R8" s="2">
        <v>5</v>
      </c>
      <c r="S8" s="2">
        <f t="shared" si="8"/>
        <v>30</v>
      </c>
      <c r="T8" s="2">
        <v>0</v>
      </c>
      <c r="U8" s="2">
        <f t="shared" si="9"/>
        <v>0</v>
      </c>
      <c r="V8" s="2">
        <v>3</v>
      </c>
      <c r="W8" s="2">
        <f t="shared" si="10"/>
        <v>35</v>
      </c>
      <c r="X8" s="2">
        <v>5</v>
      </c>
      <c r="Y8" s="2">
        <f t="shared" si="11"/>
        <v>30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327</v>
      </c>
    </row>
    <row r="9" spans="1:30" ht="12.75">
      <c r="A9" s="16" t="s">
        <v>72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6</v>
      </c>
      <c r="G9" s="2">
        <f t="shared" si="2"/>
        <v>28</v>
      </c>
      <c r="H9" s="2">
        <v>0</v>
      </c>
      <c r="I9" s="2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0</v>
      </c>
      <c r="O9" s="2">
        <f t="shared" si="6"/>
        <v>0</v>
      </c>
      <c r="P9" s="2">
        <v>9</v>
      </c>
      <c r="Q9" s="2">
        <f t="shared" si="7"/>
        <v>22</v>
      </c>
      <c r="R9" s="2">
        <v>3</v>
      </c>
      <c r="S9" s="2">
        <f t="shared" si="8"/>
        <v>35</v>
      </c>
      <c r="T9" s="2">
        <v>7</v>
      </c>
      <c r="U9" s="2">
        <f t="shared" si="9"/>
        <v>26</v>
      </c>
      <c r="V9" s="2">
        <v>4</v>
      </c>
      <c r="W9" s="2">
        <f t="shared" si="10"/>
        <v>32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240</v>
      </c>
    </row>
    <row r="10" spans="1:30" ht="12.75">
      <c r="A10" s="16" t="s">
        <v>209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5</v>
      </c>
      <c r="Q10" s="2">
        <f t="shared" si="7"/>
        <v>30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60</v>
      </c>
    </row>
    <row r="11" spans="1:30" ht="12.75">
      <c r="A11" s="16" t="s">
        <v>188</v>
      </c>
      <c r="B11" s="2">
        <v>0</v>
      </c>
      <c r="C11" s="2">
        <f t="shared" si="0"/>
        <v>0</v>
      </c>
      <c r="D11" s="2">
        <v>1</v>
      </c>
      <c r="E11" s="2">
        <f t="shared" si="1"/>
        <v>50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16" t="s">
        <v>124</v>
      </c>
      <c r="B12" s="2">
        <v>0</v>
      </c>
      <c r="C12" s="2">
        <f t="shared" si="0"/>
        <v>0</v>
      </c>
      <c r="D12" s="2">
        <v>4</v>
      </c>
      <c r="E12" s="2">
        <f t="shared" si="1"/>
        <v>32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32</v>
      </c>
    </row>
    <row r="13" spans="1:30" ht="12.75">
      <c r="A13" s="16" t="s">
        <v>205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114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18"/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8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186</v>
      </c>
      <c r="B5" s="2">
        <v>0</v>
      </c>
      <c r="C5" s="2">
        <f aca="true" t="shared" si="0" ref="C5:C14">VLOOKUP(B5,$A$43:$B$72,2)</f>
        <v>0</v>
      </c>
      <c r="D5" s="2">
        <v>0</v>
      </c>
      <c r="E5" s="2">
        <f aca="true" t="shared" si="1" ref="E5:E14">VLOOKUP(D5,$A$43:$B$72,2)</f>
        <v>0</v>
      </c>
      <c r="F5" s="2">
        <v>2</v>
      </c>
      <c r="G5" s="2">
        <f aca="true" t="shared" si="2" ref="G5:G14">VLOOKUP(F5,$A$43:$B$72,2)</f>
        <v>42</v>
      </c>
      <c r="H5" s="2">
        <v>3</v>
      </c>
      <c r="I5" s="2">
        <f aca="true" t="shared" si="3" ref="I5:I14">VLOOKUP(H5,$A$43:$B$72,2)</f>
        <v>35</v>
      </c>
      <c r="J5" s="2">
        <v>1</v>
      </c>
      <c r="K5" s="2">
        <f aca="true" t="shared" si="4" ref="K5:K14">VLOOKUP(J5,$A$43:$B$72,2)</f>
        <v>50</v>
      </c>
      <c r="L5" s="2">
        <v>2</v>
      </c>
      <c r="M5" s="2">
        <f aca="true" t="shared" si="5" ref="M5:M14">VLOOKUP(L5,$A$43:$B$72,2)</f>
        <v>42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19" t="s">
        <v>183</v>
      </c>
      <c r="S5" s="19" t="s">
        <v>183</v>
      </c>
      <c r="T5" s="2">
        <v>4</v>
      </c>
      <c r="U5" s="2">
        <f aca="true" t="shared" si="8" ref="U5:U14">VLOOKUP(T5,$A$43:$B$72,2)</f>
        <v>32</v>
      </c>
      <c r="V5" s="2">
        <v>1</v>
      </c>
      <c r="W5" s="2">
        <f aca="true" t="shared" si="9" ref="W5:W14">VLOOKUP(V5,$A$43:$B$72,2)</f>
        <v>50</v>
      </c>
      <c r="X5" s="2">
        <v>1</v>
      </c>
      <c r="Y5" s="2">
        <f aca="true" t="shared" si="10" ref="Y5:Y14">VLOOKUP(X5,$A$43:$B$72,2)</f>
        <v>50</v>
      </c>
      <c r="Z5" s="2">
        <v>3</v>
      </c>
      <c r="AA5" s="2">
        <f aca="true" t="shared" si="11" ref="AA5:AA14">VLOOKUP(Z5,$A$43:$B$72,2)</f>
        <v>35</v>
      </c>
      <c r="AB5" s="2">
        <v>0</v>
      </c>
      <c r="AC5" s="2">
        <f aca="true" t="shared" si="12" ref="AC5:AC14">VLOOKUP(AB5,$A$43:$B$72,2)</f>
        <v>0</v>
      </c>
      <c r="AD5" s="2">
        <f aca="true" t="shared" si="13" ref="AD5:AD14">SUM(C5,E5,G5,I5,K5,M5,O5,Q5,S5,U5,W5,Y5,AA5,AC5)</f>
        <v>436</v>
      </c>
    </row>
    <row r="6" spans="1:30" ht="12.75">
      <c r="A6" s="2" t="s">
        <v>93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3</v>
      </c>
      <c r="G6" s="2">
        <f t="shared" si="2"/>
        <v>35</v>
      </c>
      <c r="H6" s="9">
        <v>1</v>
      </c>
      <c r="I6" s="2">
        <f t="shared" si="3"/>
        <v>50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2</v>
      </c>
      <c r="S6" s="2">
        <f aca="true" t="shared" si="14" ref="S6:S14">VLOOKUP(R6,$A$43:$B$72,2)</f>
        <v>42</v>
      </c>
      <c r="T6" s="2">
        <v>0</v>
      </c>
      <c r="U6" s="2">
        <f t="shared" si="8"/>
        <v>0</v>
      </c>
      <c r="V6" s="2">
        <v>3</v>
      </c>
      <c r="W6" s="2">
        <f t="shared" si="9"/>
        <v>35</v>
      </c>
      <c r="X6" s="2">
        <v>2</v>
      </c>
      <c r="Y6" s="2">
        <f t="shared" si="10"/>
        <v>42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351</v>
      </c>
    </row>
    <row r="7" spans="1:30" ht="12.75">
      <c r="A7" s="16" t="s">
        <v>134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1</v>
      </c>
      <c r="G7" s="2">
        <f t="shared" si="2"/>
        <v>50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0</v>
      </c>
      <c r="M7" s="2">
        <f t="shared" si="5"/>
        <v>0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14"/>
        <v>50</v>
      </c>
      <c r="T7" s="2">
        <v>3</v>
      </c>
      <c r="U7" s="2">
        <f t="shared" si="8"/>
        <v>35</v>
      </c>
      <c r="V7" s="2">
        <v>4</v>
      </c>
      <c r="W7" s="2">
        <f t="shared" si="9"/>
        <v>32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328</v>
      </c>
    </row>
    <row r="8" spans="1:30" ht="12.75">
      <c r="A8" s="16" t="s">
        <v>72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14"/>
        <v>0</v>
      </c>
      <c r="T8" s="2">
        <v>2</v>
      </c>
      <c r="U8" s="2">
        <f t="shared" si="8"/>
        <v>42</v>
      </c>
      <c r="V8" s="2">
        <v>2</v>
      </c>
      <c r="W8" s="2">
        <f t="shared" si="9"/>
        <v>42</v>
      </c>
      <c r="X8" s="2">
        <v>0</v>
      </c>
      <c r="Y8" s="2">
        <f t="shared" si="10"/>
        <v>0</v>
      </c>
      <c r="Z8" s="2">
        <v>4</v>
      </c>
      <c r="AA8" s="2">
        <f t="shared" si="11"/>
        <v>32</v>
      </c>
      <c r="AB8" s="2">
        <v>0</v>
      </c>
      <c r="AC8" s="2">
        <f t="shared" si="12"/>
        <v>0</v>
      </c>
      <c r="AD8" s="2">
        <f t="shared" si="13"/>
        <v>116</v>
      </c>
    </row>
    <row r="9" spans="1:30" ht="12.75">
      <c r="A9" s="16" t="s">
        <v>205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14"/>
        <v>0</v>
      </c>
      <c r="T9" s="2">
        <v>0</v>
      </c>
      <c r="U9" s="2">
        <f t="shared" si="8"/>
        <v>0</v>
      </c>
      <c r="V9" s="9">
        <v>0</v>
      </c>
      <c r="W9" s="2">
        <f t="shared" si="9"/>
        <v>0</v>
      </c>
      <c r="X9" s="9">
        <v>0</v>
      </c>
      <c r="Y9" s="2">
        <f t="shared" si="10"/>
        <v>0</v>
      </c>
      <c r="Z9" s="9">
        <v>0</v>
      </c>
      <c r="AA9" s="2">
        <f t="shared" si="11"/>
        <v>0</v>
      </c>
      <c r="AB9" s="9">
        <v>0</v>
      </c>
      <c r="AC9" s="2">
        <f t="shared" si="12"/>
        <v>0</v>
      </c>
      <c r="AD9" s="2">
        <f t="shared" si="13"/>
        <v>0</v>
      </c>
    </row>
    <row r="10" spans="1:30" ht="12.75">
      <c r="A10" s="16" t="s">
        <v>114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14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 t="s">
        <v>188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14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 t="s">
        <v>223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 t="s">
        <v>124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1:30" ht="12.75">
      <c r="A14" s="16" t="s">
        <v>209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9">
        <v>0</v>
      </c>
      <c r="M14" s="2">
        <f t="shared" si="5"/>
        <v>0</v>
      </c>
      <c r="N14" s="9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1:30" ht="12.75">
      <c r="A15" s="18"/>
      <c r="B15" s="2">
        <v>0</v>
      </c>
      <c r="C15" s="2">
        <f aca="true" t="shared" si="15" ref="C15:G28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18"/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5"/>
        <v>0</v>
      </c>
      <c r="F21" s="2">
        <v>0</v>
      </c>
      <c r="G21" s="2">
        <f t="shared" si="15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5"/>
        <v>0</v>
      </c>
      <c r="F22" s="2">
        <v>0</v>
      </c>
      <c r="G22" s="2">
        <f t="shared" si="15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5"/>
        <v>0</v>
      </c>
      <c r="F23" s="2">
        <v>0</v>
      </c>
      <c r="G23" s="2">
        <f t="shared" si="15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5"/>
        <v>0</v>
      </c>
      <c r="F24" s="2">
        <v>0</v>
      </c>
      <c r="G24" s="2">
        <f t="shared" si="15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5"/>
        <v>0</v>
      </c>
      <c r="F25" s="2">
        <v>0</v>
      </c>
      <c r="G25" s="2">
        <f t="shared" si="15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5"/>
        <v>0</v>
      </c>
      <c r="F26" s="2">
        <v>0</v>
      </c>
      <c r="G26" s="2">
        <f t="shared" si="15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5"/>
        <v>0</v>
      </c>
      <c r="F27" s="2">
        <v>0</v>
      </c>
      <c r="G27" s="2">
        <f t="shared" si="15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aca="true" t="shared" si="28" ref="C29:C41">VLOOKUP(B29,$A$43:$B$72,2)</f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28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127</v>
      </c>
      <c r="B5" s="2">
        <v>3</v>
      </c>
      <c r="C5" s="2">
        <f aca="true" t="shared" si="0" ref="C5:C20">VLOOKUP(B5,$A$43:$B$72,2)</f>
        <v>35</v>
      </c>
      <c r="D5" s="2">
        <v>4</v>
      </c>
      <c r="E5" s="2">
        <f aca="true" t="shared" si="1" ref="E5:E20">VLOOKUP(D5,$A$43:$B$72,2)</f>
        <v>32</v>
      </c>
      <c r="F5" s="2">
        <v>1</v>
      </c>
      <c r="G5" s="2">
        <f aca="true" t="shared" si="2" ref="G5:G20">VLOOKUP(F5,$A$43:$B$72,2)</f>
        <v>50</v>
      </c>
      <c r="H5" s="2">
        <v>2</v>
      </c>
      <c r="I5" s="2">
        <f aca="true" t="shared" si="3" ref="I5:I20">VLOOKUP(H5,$A$43:$B$72,2)</f>
        <v>42</v>
      </c>
      <c r="J5" s="2">
        <v>0</v>
      </c>
      <c r="K5" s="2">
        <f aca="true" t="shared" si="4" ref="K5:K20">VLOOKUP(J5,$A$43:$B$72,2)</f>
        <v>0</v>
      </c>
      <c r="L5" s="9">
        <v>6</v>
      </c>
      <c r="M5" s="2">
        <f aca="true" t="shared" si="5" ref="M5:M20">VLOOKUP(L5,$A$43:$B$72,2)</f>
        <v>28</v>
      </c>
      <c r="N5" s="9">
        <v>1</v>
      </c>
      <c r="O5" s="2">
        <f aca="true" t="shared" si="6" ref="O5:O20">VLOOKUP(N5,$A$43:$B$72,2)</f>
        <v>50</v>
      </c>
      <c r="P5" s="2">
        <v>1</v>
      </c>
      <c r="Q5" s="2">
        <f aca="true" t="shared" si="7" ref="Q5:Q20">VLOOKUP(P5,$A$43:$B$72,2)</f>
        <v>50</v>
      </c>
      <c r="R5" s="2">
        <v>2</v>
      </c>
      <c r="S5" s="2">
        <f aca="true" t="shared" si="8" ref="S5:S20">VLOOKUP(R5,$A$43:$B$72,2)</f>
        <v>42</v>
      </c>
      <c r="T5" s="2">
        <v>4</v>
      </c>
      <c r="U5" s="2">
        <f aca="true" t="shared" si="9" ref="U5:U20">VLOOKUP(T5,$A$43:$B$72,2)</f>
        <v>32</v>
      </c>
      <c r="V5" s="2">
        <v>2</v>
      </c>
      <c r="W5" s="2">
        <f aca="true" t="shared" si="10" ref="W5:W20">VLOOKUP(V5,$A$43:$B$72,2)</f>
        <v>42</v>
      </c>
      <c r="X5" s="2">
        <v>4</v>
      </c>
      <c r="Y5" s="2">
        <f aca="true" t="shared" si="11" ref="Y5:Y20">VLOOKUP(X5,$A$43:$B$72,2)</f>
        <v>32</v>
      </c>
      <c r="Z5" s="2">
        <v>8</v>
      </c>
      <c r="AA5" s="2">
        <f aca="true" t="shared" si="12" ref="AA5:AA20">VLOOKUP(Z5,$A$43:$B$72,2)</f>
        <v>24</v>
      </c>
      <c r="AB5" s="2">
        <v>3</v>
      </c>
      <c r="AC5" s="2">
        <f aca="true" t="shared" si="13" ref="AC5:AC20">VLOOKUP(AB5,$A$43:$B$72,2)</f>
        <v>35</v>
      </c>
      <c r="AD5" s="2">
        <f aca="true" t="shared" si="14" ref="AD5:AD20">SUM(C5,E5,G5,I5,K5,M5,O5,Q5,S5,U5,W5,Y5,AA5,AC5)</f>
        <v>494</v>
      </c>
    </row>
    <row r="6" spans="1:30" ht="12.75">
      <c r="A6" s="16" t="s">
        <v>148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12</v>
      </c>
      <c r="G6" s="2">
        <f t="shared" si="2"/>
        <v>18</v>
      </c>
      <c r="H6" s="2">
        <v>5</v>
      </c>
      <c r="I6" s="2">
        <f t="shared" si="3"/>
        <v>30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5</v>
      </c>
      <c r="Q6" s="2">
        <f t="shared" si="7"/>
        <v>30</v>
      </c>
      <c r="R6" s="2">
        <v>7</v>
      </c>
      <c r="S6" s="2">
        <f t="shared" si="8"/>
        <v>26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11</v>
      </c>
      <c r="Y6" s="2">
        <f t="shared" si="11"/>
        <v>19</v>
      </c>
      <c r="Z6" s="2">
        <v>5</v>
      </c>
      <c r="AA6" s="2">
        <f t="shared" si="12"/>
        <v>30</v>
      </c>
      <c r="AB6" s="2">
        <v>2</v>
      </c>
      <c r="AC6" s="2">
        <f t="shared" si="13"/>
        <v>42</v>
      </c>
      <c r="AD6" s="2">
        <f t="shared" si="14"/>
        <v>473</v>
      </c>
    </row>
    <row r="7" spans="1:30" ht="12.75">
      <c r="A7" s="16" t="s">
        <v>191</v>
      </c>
      <c r="B7" s="2">
        <v>0</v>
      </c>
      <c r="C7" s="2">
        <f t="shared" si="0"/>
        <v>0</v>
      </c>
      <c r="D7" s="9">
        <v>3</v>
      </c>
      <c r="E7" s="2">
        <f t="shared" si="1"/>
        <v>35</v>
      </c>
      <c r="F7" s="9">
        <v>2</v>
      </c>
      <c r="G7" s="2">
        <f t="shared" si="2"/>
        <v>42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2">
        <v>5</v>
      </c>
      <c r="M7" s="2">
        <f t="shared" si="5"/>
        <v>30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7</v>
      </c>
      <c r="U7" s="2">
        <f t="shared" si="9"/>
        <v>26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">
        <v>4</v>
      </c>
      <c r="AA7" s="2">
        <f t="shared" si="12"/>
        <v>32</v>
      </c>
      <c r="AB7" s="2">
        <v>5</v>
      </c>
      <c r="AC7" s="2">
        <f t="shared" si="13"/>
        <v>30</v>
      </c>
      <c r="AD7" s="2">
        <f t="shared" si="14"/>
        <v>442</v>
      </c>
    </row>
    <row r="8" spans="1:30" ht="12.75">
      <c r="A8" s="16" t="s">
        <v>209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3</v>
      </c>
      <c r="G8" s="2">
        <f t="shared" si="2"/>
        <v>35</v>
      </c>
      <c r="H8" s="2">
        <v>8</v>
      </c>
      <c r="I8" s="2">
        <f t="shared" si="3"/>
        <v>24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2">
        <v>2</v>
      </c>
      <c r="O8" s="2">
        <f t="shared" si="6"/>
        <v>42</v>
      </c>
      <c r="P8" s="2">
        <v>2</v>
      </c>
      <c r="Q8" s="2">
        <f t="shared" si="7"/>
        <v>42</v>
      </c>
      <c r="R8" s="2">
        <v>9</v>
      </c>
      <c r="S8" s="2">
        <f t="shared" si="8"/>
        <v>22</v>
      </c>
      <c r="T8" s="2">
        <v>1</v>
      </c>
      <c r="U8" s="2">
        <f t="shared" si="9"/>
        <v>50</v>
      </c>
      <c r="V8" s="2">
        <v>1</v>
      </c>
      <c r="W8" s="2">
        <f t="shared" si="10"/>
        <v>50</v>
      </c>
      <c r="X8" s="2">
        <v>14</v>
      </c>
      <c r="Y8" s="2">
        <f t="shared" si="11"/>
        <v>16</v>
      </c>
      <c r="Z8" s="2">
        <v>2</v>
      </c>
      <c r="AA8" s="2">
        <f t="shared" si="12"/>
        <v>42</v>
      </c>
      <c r="AB8" s="2">
        <v>1</v>
      </c>
      <c r="AC8" s="2">
        <f t="shared" si="13"/>
        <v>50</v>
      </c>
      <c r="AD8" s="2">
        <f t="shared" si="14"/>
        <v>440</v>
      </c>
    </row>
    <row r="9" spans="1:30" ht="12.75">
      <c r="A9" s="16" t="s">
        <v>97</v>
      </c>
      <c r="B9" s="2">
        <v>1</v>
      </c>
      <c r="C9" s="2">
        <f t="shared" si="0"/>
        <v>50</v>
      </c>
      <c r="D9" s="2">
        <v>7</v>
      </c>
      <c r="E9" s="2">
        <f t="shared" si="1"/>
        <v>26</v>
      </c>
      <c r="F9" s="2">
        <v>13</v>
      </c>
      <c r="G9" s="2">
        <f t="shared" si="2"/>
        <v>17</v>
      </c>
      <c r="H9" s="2">
        <v>3</v>
      </c>
      <c r="I9" s="2">
        <f t="shared" si="3"/>
        <v>35</v>
      </c>
      <c r="J9" s="2">
        <v>2</v>
      </c>
      <c r="K9" s="2">
        <f t="shared" si="4"/>
        <v>42</v>
      </c>
      <c r="L9" s="2">
        <v>9</v>
      </c>
      <c r="M9" s="2">
        <f t="shared" si="5"/>
        <v>22</v>
      </c>
      <c r="N9" s="2">
        <v>11</v>
      </c>
      <c r="O9" s="2">
        <f t="shared" si="6"/>
        <v>19</v>
      </c>
      <c r="P9" s="2">
        <v>4</v>
      </c>
      <c r="Q9" s="2">
        <f t="shared" si="7"/>
        <v>32</v>
      </c>
      <c r="R9" s="9">
        <v>3</v>
      </c>
      <c r="S9" s="2">
        <f t="shared" si="8"/>
        <v>35</v>
      </c>
      <c r="T9" s="2">
        <v>13</v>
      </c>
      <c r="U9" s="2">
        <f t="shared" si="9"/>
        <v>17</v>
      </c>
      <c r="V9" s="2">
        <v>13</v>
      </c>
      <c r="W9" s="2">
        <f t="shared" si="10"/>
        <v>17</v>
      </c>
      <c r="X9" s="2">
        <v>2</v>
      </c>
      <c r="Y9" s="2">
        <f t="shared" si="11"/>
        <v>42</v>
      </c>
      <c r="Z9" s="2">
        <v>3</v>
      </c>
      <c r="AA9" s="2">
        <f t="shared" si="12"/>
        <v>35</v>
      </c>
      <c r="AB9" s="2">
        <v>0</v>
      </c>
      <c r="AC9" s="2">
        <f t="shared" si="13"/>
        <v>0</v>
      </c>
      <c r="AD9" s="2">
        <f t="shared" si="14"/>
        <v>389</v>
      </c>
    </row>
    <row r="10" spans="1:30" ht="12.75">
      <c r="A10" s="16" t="s">
        <v>138</v>
      </c>
      <c r="B10" s="2">
        <v>6</v>
      </c>
      <c r="C10" s="2">
        <f t="shared" si="0"/>
        <v>28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7</v>
      </c>
      <c r="I10" s="2">
        <f t="shared" si="3"/>
        <v>26</v>
      </c>
      <c r="J10" s="2">
        <v>7</v>
      </c>
      <c r="K10" s="2">
        <f t="shared" si="4"/>
        <v>26</v>
      </c>
      <c r="L10" s="2">
        <v>1</v>
      </c>
      <c r="M10" s="2">
        <f t="shared" si="5"/>
        <v>50</v>
      </c>
      <c r="N10" s="2">
        <v>12</v>
      </c>
      <c r="O10" s="2">
        <f t="shared" si="6"/>
        <v>18</v>
      </c>
      <c r="P10" s="2">
        <v>9</v>
      </c>
      <c r="Q10" s="2">
        <f t="shared" si="7"/>
        <v>22</v>
      </c>
      <c r="R10" s="2">
        <v>5</v>
      </c>
      <c r="S10" s="2">
        <f t="shared" si="8"/>
        <v>30</v>
      </c>
      <c r="T10" s="2">
        <v>6</v>
      </c>
      <c r="U10" s="2">
        <f t="shared" si="9"/>
        <v>28</v>
      </c>
      <c r="V10" s="2">
        <v>7</v>
      </c>
      <c r="W10" s="2">
        <f t="shared" si="10"/>
        <v>26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">
        <v>0</v>
      </c>
      <c r="AC10" s="2">
        <f t="shared" si="13"/>
        <v>0</v>
      </c>
      <c r="AD10" s="2">
        <f t="shared" si="14"/>
        <v>372</v>
      </c>
    </row>
    <row r="11" spans="1:30" ht="12.75">
      <c r="A11" s="16" t="s">
        <v>107</v>
      </c>
      <c r="B11" s="2">
        <v>5</v>
      </c>
      <c r="C11" s="2">
        <f t="shared" si="0"/>
        <v>30</v>
      </c>
      <c r="D11" s="2">
        <v>5</v>
      </c>
      <c r="E11" s="2">
        <f t="shared" si="1"/>
        <v>30</v>
      </c>
      <c r="F11" s="2">
        <v>9</v>
      </c>
      <c r="G11" s="2">
        <f t="shared" si="2"/>
        <v>22</v>
      </c>
      <c r="H11" s="2">
        <v>9</v>
      </c>
      <c r="I11" s="2">
        <f t="shared" si="3"/>
        <v>22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7</v>
      </c>
      <c r="Q11" s="2">
        <f t="shared" si="7"/>
        <v>26</v>
      </c>
      <c r="R11" s="2">
        <v>6</v>
      </c>
      <c r="S11" s="2">
        <f t="shared" si="8"/>
        <v>28</v>
      </c>
      <c r="T11" s="2">
        <v>0</v>
      </c>
      <c r="U11" s="2">
        <f t="shared" si="9"/>
        <v>0</v>
      </c>
      <c r="V11" s="2">
        <v>6</v>
      </c>
      <c r="W11" s="2">
        <f t="shared" si="10"/>
        <v>28</v>
      </c>
      <c r="X11" s="2">
        <v>0</v>
      </c>
      <c r="Y11" s="2">
        <f t="shared" si="11"/>
        <v>0</v>
      </c>
      <c r="Z11" s="2">
        <v>10</v>
      </c>
      <c r="AA11" s="2">
        <f t="shared" si="12"/>
        <v>20</v>
      </c>
      <c r="AB11" s="2">
        <v>7</v>
      </c>
      <c r="AC11" s="2">
        <f t="shared" si="13"/>
        <v>26</v>
      </c>
      <c r="AD11" s="2">
        <f t="shared" si="14"/>
        <v>314</v>
      </c>
    </row>
    <row r="12" spans="1:30" ht="12.75">
      <c r="A12" s="16" t="s">
        <v>204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5</v>
      </c>
      <c r="G12" s="2">
        <f t="shared" si="2"/>
        <v>30</v>
      </c>
      <c r="H12" s="2">
        <v>0</v>
      </c>
      <c r="I12" s="2">
        <f t="shared" si="3"/>
        <v>0</v>
      </c>
      <c r="J12" s="2">
        <v>8</v>
      </c>
      <c r="K12" s="2">
        <f t="shared" si="4"/>
        <v>24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6</v>
      </c>
      <c r="Q12" s="2">
        <f t="shared" si="7"/>
        <v>28</v>
      </c>
      <c r="R12" s="2">
        <v>15</v>
      </c>
      <c r="S12" s="2">
        <f t="shared" si="8"/>
        <v>15</v>
      </c>
      <c r="T12" s="2">
        <v>3</v>
      </c>
      <c r="U12" s="2">
        <f t="shared" si="9"/>
        <v>35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9</v>
      </c>
      <c r="AA12" s="2">
        <f t="shared" si="12"/>
        <v>22</v>
      </c>
      <c r="AB12" s="2">
        <v>0</v>
      </c>
      <c r="AC12" s="2">
        <f t="shared" si="13"/>
        <v>0</v>
      </c>
      <c r="AD12" s="2">
        <f t="shared" si="14"/>
        <v>184</v>
      </c>
    </row>
    <row r="13" spans="1:30" ht="12.75">
      <c r="A13" s="16" t="s">
        <v>232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8</v>
      </c>
      <c r="G13" s="2">
        <f t="shared" si="2"/>
        <v>24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10</v>
      </c>
      <c r="O13" s="2">
        <f t="shared" si="6"/>
        <v>20</v>
      </c>
      <c r="P13" s="2">
        <v>11</v>
      </c>
      <c r="Q13" s="2">
        <f t="shared" si="7"/>
        <v>19</v>
      </c>
      <c r="R13" s="2">
        <v>14</v>
      </c>
      <c r="S13" s="2">
        <f t="shared" si="8"/>
        <v>16</v>
      </c>
      <c r="T13" s="2">
        <v>11</v>
      </c>
      <c r="U13" s="2">
        <f t="shared" si="9"/>
        <v>19</v>
      </c>
      <c r="V13" s="2">
        <v>9</v>
      </c>
      <c r="W13" s="2">
        <f t="shared" si="10"/>
        <v>22</v>
      </c>
      <c r="X13" s="2">
        <v>13</v>
      </c>
      <c r="Y13" s="2">
        <f t="shared" si="11"/>
        <v>17</v>
      </c>
      <c r="Z13" s="2">
        <v>15</v>
      </c>
      <c r="AA13" s="2">
        <f t="shared" si="12"/>
        <v>15</v>
      </c>
      <c r="AB13" s="2">
        <v>4</v>
      </c>
      <c r="AC13" s="2">
        <f t="shared" si="13"/>
        <v>32</v>
      </c>
      <c r="AD13" s="2">
        <f t="shared" si="14"/>
        <v>184</v>
      </c>
    </row>
    <row r="14" spans="1:30" ht="12.75">
      <c r="A14" s="16" t="s">
        <v>179</v>
      </c>
      <c r="B14" s="2">
        <v>4</v>
      </c>
      <c r="C14" s="2">
        <f t="shared" si="0"/>
        <v>32</v>
      </c>
      <c r="D14" s="2">
        <v>1</v>
      </c>
      <c r="E14" s="2">
        <f t="shared" si="1"/>
        <v>50</v>
      </c>
      <c r="F14" s="2">
        <v>0</v>
      </c>
      <c r="G14" s="2">
        <f t="shared" si="2"/>
        <v>0</v>
      </c>
      <c r="H14" s="2">
        <v>6</v>
      </c>
      <c r="I14" s="2">
        <f t="shared" si="3"/>
        <v>28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8</v>
      </c>
      <c r="S14" s="2">
        <f t="shared" si="8"/>
        <v>24</v>
      </c>
      <c r="T14" s="2">
        <v>5</v>
      </c>
      <c r="U14" s="2">
        <f t="shared" si="9"/>
        <v>30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164</v>
      </c>
    </row>
    <row r="15" spans="1:30" ht="12.75">
      <c r="A15" s="16" t="s">
        <v>190</v>
      </c>
      <c r="B15" s="2">
        <v>0</v>
      </c>
      <c r="C15" s="2">
        <f t="shared" si="0"/>
        <v>0</v>
      </c>
      <c r="D15" s="2">
        <v>8</v>
      </c>
      <c r="E15" s="2">
        <f t="shared" si="1"/>
        <v>24</v>
      </c>
      <c r="F15" s="2">
        <v>0</v>
      </c>
      <c r="G15" s="2">
        <f t="shared" si="2"/>
        <v>0</v>
      </c>
      <c r="H15" s="9">
        <v>13</v>
      </c>
      <c r="I15" s="2">
        <f t="shared" si="3"/>
        <v>17</v>
      </c>
      <c r="J15" s="2">
        <v>11</v>
      </c>
      <c r="K15" s="2">
        <f t="shared" si="4"/>
        <v>19</v>
      </c>
      <c r="L15" s="2">
        <v>11</v>
      </c>
      <c r="M15" s="2">
        <f t="shared" si="5"/>
        <v>19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11</v>
      </c>
      <c r="S15" s="2">
        <f t="shared" si="8"/>
        <v>19</v>
      </c>
      <c r="T15" s="2">
        <v>15</v>
      </c>
      <c r="U15" s="2">
        <f t="shared" si="9"/>
        <v>15</v>
      </c>
      <c r="V15" s="9">
        <v>0</v>
      </c>
      <c r="W15" s="2">
        <f t="shared" si="10"/>
        <v>0</v>
      </c>
      <c r="X15" s="9">
        <v>8</v>
      </c>
      <c r="Y15" s="2">
        <f t="shared" si="11"/>
        <v>24</v>
      </c>
      <c r="Z15" s="9">
        <v>0</v>
      </c>
      <c r="AA15" s="2">
        <f t="shared" si="12"/>
        <v>0</v>
      </c>
      <c r="AB15" s="9">
        <v>0</v>
      </c>
      <c r="AC15" s="2">
        <f t="shared" si="13"/>
        <v>0</v>
      </c>
      <c r="AD15" s="2">
        <f t="shared" si="14"/>
        <v>137</v>
      </c>
    </row>
    <row r="16" spans="1:30" ht="12.75">
      <c r="A16" s="2" t="s">
        <v>71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12</v>
      </c>
      <c r="M16" s="2">
        <f t="shared" si="5"/>
        <v>18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13</v>
      </c>
      <c r="S16" s="2">
        <f t="shared" si="8"/>
        <v>17</v>
      </c>
      <c r="T16" s="2">
        <v>0</v>
      </c>
      <c r="U16" s="2">
        <f t="shared" si="9"/>
        <v>0</v>
      </c>
      <c r="V16" s="2">
        <v>11</v>
      </c>
      <c r="W16" s="2">
        <f t="shared" si="10"/>
        <v>19</v>
      </c>
      <c r="X16" s="2">
        <v>10</v>
      </c>
      <c r="Y16" s="2">
        <f t="shared" si="11"/>
        <v>20</v>
      </c>
      <c r="Z16" s="2">
        <v>14</v>
      </c>
      <c r="AA16" s="2">
        <f t="shared" si="12"/>
        <v>16</v>
      </c>
      <c r="AB16" s="2">
        <v>0</v>
      </c>
      <c r="AC16" s="2">
        <f t="shared" si="13"/>
        <v>0</v>
      </c>
      <c r="AD16" s="2">
        <f t="shared" si="14"/>
        <v>90</v>
      </c>
    </row>
    <row r="17" spans="1:30" ht="12.75">
      <c r="A17" s="16" t="s">
        <v>163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7</v>
      </c>
      <c r="Y17" s="2">
        <f t="shared" si="11"/>
        <v>26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46</v>
      </c>
    </row>
    <row r="18" spans="1:30" ht="12.75">
      <c r="A18" s="16" t="s">
        <v>140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9</v>
      </c>
      <c r="K18" s="2">
        <f t="shared" si="4"/>
        <v>22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16</v>
      </c>
      <c r="AA18" s="2">
        <f t="shared" si="12"/>
        <v>14</v>
      </c>
      <c r="AB18" s="2">
        <v>0</v>
      </c>
      <c r="AC18" s="2">
        <f t="shared" si="13"/>
        <v>0</v>
      </c>
      <c r="AD18" s="2">
        <f t="shared" si="14"/>
        <v>36</v>
      </c>
    </row>
    <row r="19" spans="1:30" ht="12.75">
      <c r="A19" s="16" t="s">
        <v>156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6" t="s">
        <v>110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27">VLOOKUP(B21,$A$43:$B$72,2)</f>
        <v>0</v>
      </c>
      <c r="D21" s="2">
        <v>0</v>
      </c>
      <c r="E21" s="2">
        <f aca="true" t="shared" si="16" ref="E21:E27">VLOOKUP(D21,$A$43:$B$72,2)</f>
        <v>0</v>
      </c>
      <c r="F21" s="2">
        <v>0</v>
      </c>
      <c r="G21" s="2">
        <f aca="true" t="shared" si="17" ref="G21:G27">VLOOKUP(F21,$A$43:$B$72,2)</f>
        <v>0</v>
      </c>
      <c r="H21" s="9">
        <v>0</v>
      </c>
      <c r="I21" s="2">
        <f aca="true" t="shared" si="18" ref="I21:I27">VLOOKUP(H21,$A$43:$B$72,2)</f>
        <v>0</v>
      </c>
      <c r="J21" s="2">
        <v>0</v>
      </c>
      <c r="K21" s="2">
        <f aca="true" t="shared" si="19" ref="K21:K27">VLOOKUP(J21,$A$43:$B$72,2)</f>
        <v>0</v>
      </c>
      <c r="L21" s="2">
        <v>0</v>
      </c>
      <c r="M21" s="2">
        <f aca="true" t="shared" si="20" ref="M21:M27">VLOOKUP(L21,$A$43:$B$72,2)</f>
        <v>0</v>
      </c>
      <c r="N21" s="2">
        <v>0</v>
      </c>
      <c r="O21" s="2">
        <f aca="true" t="shared" si="21" ref="O21:O27">VLOOKUP(N21,$A$43:$B$72,2)</f>
        <v>0</v>
      </c>
      <c r="P21" s="2">
        <v>0</v>
      </c>
      <c r="Q21" s="2">
        <f aca="true" t="shared" si="22" ref="Q21:Q27">VLOOKUP(P21,$A$43:$B$72,2)</f>
        <v>0</v>
      </c>
      <c r="R21" s="2">
        <v>0</v>
      </c>
      <c r="S21" s="2">
        <f aca="true" t="shared" si="23" ref="S21:S27">VLOOKUP(R21,$A$43:$B$72,2)</f>
        <v>0</v>
      </c>
      <c r="T21" s="2">
        <v>0</v>
      </c>
      <c r="U21" s="2">
        <f aca="true" t="shared" si="24" ref="U21:U27">VLOOKUP(T21,$A$43:$B$72,2)</f>
        <v>0</v>
      </c>
      <c r="V21" s="2">
        <v>0</v>
      </c>
      <c r="W21" s="2">
        <f aca="true" t="shared" si="25" ref="W21:W27">VLOOKUP(V21,$A$43:$B$72,2)</f>
        <v>0</v>
      </c>
      <c r="X21" s="2">
        <v>0</v>
      </c>
      <c r="Y21" s="2">
        <f aca="true" t="shared" si="26" ref="Y21:Y27">VLOOKUP(X21,$A$43:$B$72,2)</f>
        <v>0</v>
      </c>
      <c r="Z21" s="2">
        <v>0</v>
      </c>
      <c r="AA21" s="2">
        <f aca="true" t="shared" si="27" ref="AA21:AA27">VLOOKUP(Z21,$A$43:$B$72,2)</f>
        <v>0</v>
      </c>
      <c r="AB21" s="2">
        <v>0</v>
      </c>
      <c r="AC21" s="2">
        <f aca="true" t="shared" si="28" ref="AC21:AC27">VLOOKUP(AB21,$A$43:$B$72,2)</f>
        <v>0</v>
      </c>
      <c r="AD21" s="2">
        <f aca="true" t="shared" si="29" ref="AD21:AD27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177</v>
      </c>
      <c r="B5" s="2">
        <v>1</v>
      </c>
      <c r="C5" s="2">
        <f aca="true" t="shared" si="0" ref="C5:C11">VLOOKUP(B5,$A$43:$B$72,2)</f>
        <v>50</v>
      </c>
      <c r="D5" s="2">
        <v>12</v>
      </c>
      <c r="E5" s="2">
        <f aca="true" t="shared" si="1" ref="E5:E11">VLOOKUP(D5,$A$43:$B$72,2)</f>
        <v>18</v>
      </c>
      <c r="F5" s="2">
        <v>1</v>
      </c>
      <c r="G5" s="2">
        <f aca="true" t="shared" si="2" ref="G5:G11">VLOOKUP(F5,$A$43:$B$72,2)</f>
        <v>50</v>
      </c>
      <c r="H5" s="2">
        <v>4</v>
      </c>
      <c r="I5" s="2">
        <f aca="true" t="shared" si="3" ref="I5:I11">VLOOKUP(H5,$A$43:$B$72,2)</f>
        <v>32</v>
      </c>
      <c r="J5" s="2">
        <v>2</v>
      </c>
      <c r="K5" s="2">
        <f aca="true" t="shared" si="4" ref="K5:K11">VLOOKUP(J5,$A$43:$B$72,2)</f>
        <v>42</v>
      </c>
      <c r="L5" s="2">
        <v>1</v>
      </c>
      <c r="M5" s="2">
        <f aca="true" t="shared" si="5" ref="M5:M11">VLOOKUP(L5,$A$43:$B$72,2)</f>
        <v>50</v>
      </c>
      <c r="N5" s="2">
        <v>2</v>
      </c>
      <c r="O5" s="2">
        <f aca="true" t="shared" si="6" ref="O5:O11">VLOOKUP(N5,$A$43:$B$72,2)</f>
        <v>42</v>
      </c>
      <c r="P5" s="2">
        <v>5</v>
      </c>
      <c r="Q5" s="2">
        <f aca="true" t="shared" si="7" ref="Q5:Q11">VLOOKUP(P5,$A$43:$B$72,2)</f>
        <v>30</v>
      </c>
      <c r="R5" s="2">
        <v>1</v>
      </c>
      <c r="S5" s="2">
        <f aca="true" t="shared" si="8" ref="S5:S11">VLOOKUP(R5,$A$43:$B$72,2)</f>
        <v>50</v>
      </c>
      <c r="T5" s="2">
        <v>1</v>
      </c>
      <c r="U5" s="2">
        <f aca="true" t="shared" si="9" ref="U5:U11">VLOOKUP(T5,$A$43:$B$72,2)</f>
        <v>50</v>
      </c>
      <c r="V5" s="2">
        <v>1</v>
      </c>
      <c r="W5" s="2">
        <f aca="true" t="shared" si="10" ref="W5:W11">VLOOKUP(V5,$A$43:$B$72,2)</f>
        <v>50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464</v>
      </c>
    </row>
    <row r="6" spans="1:30" ht="12.75">
      <c r="A6" s="2" t="s">
        <v>159</v>
      </c>
      <c r="B6" s="2">
        <v>3</v>
      </c>
      <c r="C6" s="2">
        <f t="shared" si="0"/>
        <v>35</v>
      </c>
      <c r="D6" s="2">
        <v>10</v>
      </c>
      <c r="E6" s="2">
        <f t="shared" si="1"/>
        <v>20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4</v>
      </c>
      <c r="Y6" s="2">
        <f t="shared" si="11"/>
        <v>32</v>
      </c>
      <c r="Z6" s="2">
        <v>4</v>
      </c>
      <c r="AA6" s="2">
        <f t="shared" si="12"/>
        <v>32</v>
      </c>
      <c r="AB6" s="2">
        <v>1</v>
      </c>
      <c r="AC6" s="2">
        <f t="shared" si="13"/>
        <v>50</v>
      </c>
      <c r="AD6" s="2">
        <f t="shared" si="14"/>
        <v>430</v>
      </c>
    </row>
    <row r="7" spans="1:30" ht="12.75">
      <c r="A7" s="16" t="s">
        <v>174</v>
      </c>
      <c r="B7" s="2">
        <v>2</v>
      </c>
      <c r="C7" s="2">
        <f t="shared" si="0"/>
        <v>42</v>
      </c>
      <c r="D7" s="2">
        <v>0</v>
      </c>
      <c r="E7" s="2">
        <f t="shared" si="1"/>
        <v>0</v>
      </c>
      <c r="F7" s="2">
        <v>4</v>
      </c>
      <c r="G7" s="2">
        <f t="shared" si="2"/>
        <v>32</v>
      </c>
      <c r="H7" s="9">
        <v>0</v>
      </c>
      <c r="I7" s="2">
        <f t="shared" si="3"/>
        <v>0</v>
      </c>
      <c r="J7" s="2">
        <v>1</v>
      </c>
      <c r="K7" s="2">
        <f t="shared" si="4"/>
        <v>50</v>
      </c>
      <c r="L7" s="2">
        <v>5</v>
      </c>
      <c r="M7" s="2">
        <f t="shared" si="5"/>
        <v>30</v>
      </c>
      <c r="N7" s="2">
        <v>5</v>
      </c>
      <c r="O7" s="2">
        <f t="shared" si="6"/>
        <v>30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7</v>
      </c>
      <c r="U7" s="2">
        <f t="shared" si="9"/>
        <v>26</v>
      </c>
      <c r="V7" s="2">
        <v>2</v>
      </c>
      <c r="W7" s="2">
        <f t="shared" si="10"/>
        <v>42</v>
      </c>
      <c r="X7" s="2">
        <v>3</v>
      </c>
      <c r="Y7" s="2">
        <f t="shared" si="11"/>
        <v>35</v>
      </c>
      <c r="Z7" s="2">
        <v>6</v>
      </c>
      <c r="AA7" s="2">
        <f t="shared" si="12"/>
        <v>28</v>
      </c>
      <c r="AB7" s="2">
        <v>2</v>
      </c>
      <c r="AC7" s="2">
        <f t="shared" si="13"/>
        <v>42</v>
      </c>
      <c r="AD7" s="2">
        <f t="shared" si="14"/>
        <v>424</v>
      </c>
    </row>
    <row r="8" spans="1:30" ht="12.75">
      <c r="A8" s="16" t="s">
        <v>168</v>
      </c>
      <c r="B8" s="2">
        <v>4</v>
      </c>
      <c r="C8" s="2">
        <f t="shared" si="0"/>
        <v>32</v>
      </c>
      <c r="D8" s="2">
        <v>11</v>
      </c>
      <c r="E8" s="2">
        <f t="shared" si="1"/>
        <v>19</v>
      </c>
      <c r="F8" s="2">
        <v>3</v>
      </c>
      <c r="G8" s="2">
        <f t="shared" si="2"/>
        <v>35</v>
      </c>
      <c r="H8" s="9">
        <v>1</v>
      </c>
      <c r="I8" s="2">
        <f t="shared" si="3"/>
        <v>50</v>
      </c>
      <c r="J8" s="2">
        <v>0</v>
      </c>
      <c r="K8" s="2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6</v>
      </c>
      <c r="Q8" s="2">
        <f t="shared" si="7"/>
        <v>28</v>
      </c>
      <c r="R8" s="2">
        <v>0</v>
      </c>
      <c r="S8" s="2">
        <f t="shared" si="8"/>
        <v>0</v>
      </c>
      <c r="T8" s="2">
        <v>5</v>
      </c>
      <c r="U8" s="2">
        <f t="shared" si="9"/>
        <v>30</v>
      </c>
      <c r="V8" s="9">
        <v>4</v>
      </c>
      <c r="W8" s="2">
        <f t="shared" si="10"/>
        <v>32</v>
      </c>
      <c r="X8" s="9">
        <v>1</v>
      </c>
      <c r="Y8" s="2">
        <f t="shared" si="11"/>
        <v>50</v>
      </c>
      <c r="Z8" s="9">
        <v>3</v>
      </c>
      <c r="AA8" s="2">
        <f t="shared" si="12"/>
        <v>35</v>
      </c>
      <c r="AB8" s="9">
        <v>4</v>
      </c>
      <c r="AC8" s="2">
        <f t="shared" si="13"/>
        <v>32</v>
      </c>
      <c r="AD8" s="2">
        <f t="shared" si="14"/>
        <v>410</v>
      </c>
    </row>
    <row r="9" spans="1:30" ht="12.75">
      <c r="A9" s="16" t="s">
        <v>78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9">
        <v>0</v>
      </c>
      <c r="M9" s="2">
        <f t="shared" si="5"/>
        <v>0</v>
      </c>
      <c r="N9" s="9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3</v>
      </c>
      <c r="AC9" s="2">
        <f t="shared" si="13"/>
        <v>35</v>
      </c>
      <c r="AD9" s="2">
        <f t="shared" si="14"/>
        <v>35</v>
      </c>
    </row>
    <row r="10" spans="1:30" ht="12.75">
      <c r="A10" s="16" t="s">
        <v>181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28</v>
      </c>
    </row>
    <row r="11" spans="1:30" ht="12.75">
      <c r="A11" s="16" t="s">
        <v>182</v>
      </c>
      <c r="B11" s="2">
        <v>0</v>
      </c>
      <c r="C11" s="2">
        <f t="shared" si="0"/>
        <v>0</v>
      </c>
      <c r="D11" s="2">
        <v>13</v>
      </c>
      <c r="E11" s="2">
        <f t="shared" si="1"/>
        <v>17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</v>
      </c>
    </row>
    <row r="12" spans="2:30" ht="12.75">
      <c r="B12" s="2">
        <v>0</v>
      </c>
      <c r="C12" s="2">
        <f aca="true" t="shared" si="15" ref="C12:C41"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 aca="true" t="shared" si="16" ref="G12:G20">VLOOKUP(F12,$A$43:$B$72,2)</f>
        <v>0</v>
      </c>
      <c r="H12" s="2">
        <v>0</v>
      </c>
      <c r="I12" s="2">
        <f aca="true" t="shared" si="17" ref="I12:I41">VLOOKUP(H12,$A$43:$B$72,2)</f>
        <v>0</v>
      </c>
      <c r="J12" s="2">
        <v>0</v>
      </c>
      <c r="K12" s="2">
        <f aca="true" t="shared" si="18" ref="K12:K41">VLOOKUP(J12,$A$43:$B$72,2)</f>
        <v>0</v>
      </c>
      <c r="L12" s="2">
        <v>0</v>
      </c>
      <c r="M12" s="2">
        <f aca="true" t="shared" si="19" ref="M12:M41">VLOOKUP(L12,$A$43:$B$72,2)</f>
        <v>0</v>
      </c>
      <c r="N12" s="2">
        <v>0</v>
      </c>
      <c r="O12" s="2">
        <f aca="true" t="shared" si="20" ref="O12:O41">VLOOKUP(N12,$A$43:$B$72,2)</f>
        <v>0</v>
      </c>
      <c r="P12" s="2">
        <v>0</v>
      </c>
      <c r="Q12" s="2">
        <f aca="true" t="shared" si="21" ref="Q12:Q41">VLOOKUP(P12,$A$43:$B$72,2)</f>
        <v>0</v>
      </c>
      <c r="R12" s="2">
        <v>0</v>
      </c>
      <c r="S12" s="2">
        <f aca="true" t="shared" si="22" ref="S12:S41">VLOOKUP(R12,$A$43:$B$72,2)</f>
        <v>0</v>
      </c>
      <c r="T12" s="2">
        <v>0</v>
      </c>
      <c r="U12" s="2">
        <f aca="true" t="shared" si="23" ref="U12:U41">VLOOKUP(T12,$A$43:$B$72,2)</f>
        <v>0</v>
      </c>
      <c r="V12" s="2">
        <v>0</v>
      </c>
      <c r="W12" s="2">
        <f aca="true" t="shared" si="24" ref="W12:W41">VLOOKUP(V12,$A$43:$B$72,2)</f>
        <v>0</v>
      </c>
      <c r="X12" s="2">
        <v>0</v>
      </c>
      <c r="Y12" s="2">
        <f aca="true" t="shared" si="25" ref="Y12:Y41">VLOOKUP(X12,$A$43:$B$72,2)</f>
        <v>0</v>
      </c>
      <c r="Z12" s="2">
        <v>0</v>
      </c>
      <c r="AA12" s="2">
        <f aca="true" t="shared" si="26" ref="AA12:AA41">VLOOKUP(Z12,$A$43:$B$72,2)</f>
        <v>0</v>
      </c>
      <c r="AB12" s="2">
        <v>0</v>
      </c>
      <c r="AC12" s="2">
        <f aca="true" t="shared" si="27" ref="AC12:AC41">VLOOKUP(AB12,$A$43:$B$72,2)</f>
        <v>0</v>
      </c>
      <c r="AD12" s="2">
        <f aca="true" t="shared" si="28" ref="AD12:AD26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215</v>
      </c>
      <c r="B5" s="2">
        <v>1</v>
      </c>
      <c r="C5" s="2">
        <f aca="true" t="shared" si="0" ref="C5:C13">VLOOKUP(B5,$A$43:$B$72,2)</f>
        <v>50</v>
      </c>
      <c r="D5" s="2">
        <v>0</v>
      </c>
      <c r="E5" s="2">
        <f aca="true" t="shared" si="1" ref="E5:E13">VLOOKUP(D5,$A$43:$B$72,2)</f>
        <v>0</v>
      </c>
      <c r="F5" s="2">
        <v>1</v>
      </c>
      <c r="G5" s="2">
        <f aca="true" t="shared" si="2" ref="G5:G13">VLOOKUP(F5,$A$43:$B$72,2)</f>
        <v>50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2">
        <v>1</v>
      </c>
      <c r="S5" s="2">
        <f aca="true" t="shared" si="8" ref="S5:S13">VLOOKUP(R5,$A$43:$B$72,2)</f>
        <v>50</v>
      </c>
      <c r="T5" s="2">
        <v>0</v>
      </c>
      <c r="U5" s="2">
        <f aca="true" t="shared" si="9" ref="U5:U13">VLOOKUP(T5,$A$43:$B$72,2)</f>
        <v>0</v>
      </c>
      <c r="V5" s="2">
        <v>1</v>
      </c>
      <c r="W5" s="2">
        <f aca="true" t="shared" si="10" ref="W5:W13">VLOOKUP(V5,$A$43:$B$72,2)</f>
        <v>50</v>
      </c>
      <c r="X5" s="2">
        <v>0</v>
      </c>
      <c r="Y5" s="2">
        <f aca="true" t="shared" si="11" ref="Y5:Y13">VLOOKUP(X5,$A$43:$B$72,2)</f>
        <v>0</v>
      </c>
      <c r="Z5" s="2">
        <v>0</v>
      </c>
      <c r="AA5" s="2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450</v>
      </c>
    </row>
    <row r="6" spans="1:30" ht="12.75">
      <c r="A6" s="16" t="s">
        <v>199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2</v>
      </c>
      <c r="G6" s="2">
        <f t="shared" si="2"/>
        <v>42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2</v>
      </c>
      <c r="O6" s="2">
        <f t="shared" si="6"/>
        <v>42</v>
      </c>
      <c r="P6" s="2">
        <v>8</v>
      </c>
      <c r="Q6" s="2">
        <f t="shared" si="7"/>
        <v>24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0</v>
      </c>
      <c r="AC6" s="2">
        <f t="shared" si="13"/>
        <v>0</v>
      </c>
      <c r="AD6" s="2">
        <f t="shared" si="14"/>
        <v>304</v>
      </c>
    </row>
    <row r="7" spans="1:30" ht="12.75">
      <c r="A7" s="16" t="s">
        <v>119</v>
      </c>
      <c r="B7" s="2">
        <v>3</v>
      </c>
      <c r="C7" s="2">
        <f t="shared" si="0"/>
        <v>35</v>
      </c>
      <c r="D7" s="2">
        <v>1</v>
      </c>
      <c r="E7" s="2">
        <f t="shared" si="1"/>
        <v>50</v>
      </c>
      <c r="F7" s="2">
        <v>0</v>
      </c>
      <c r="G7" s="2">
        <f t="shared" si="2"/>
        <v>0</v>
      </c>
      <c r="H7" s="9">
        <v>2</v>
      </c>
      <c r="I7" s="2">
        <f t="shared" si="3"/>
        <v>42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1</v>
      </c>
      <c r="U7" s="2">
        <f t="shared" si="9"/>
        <v>50</v>
      </c>
      <c r="V7" s="9">
        <v>2</v>
      </c>
      <c r="W7" s="2">
        <f t="shared" si="10"/>
        <v>42</v>
      </c>
      <c r="X7" s="9">
        <v>1</v>
      </c>
      <c r="Y7" s="2">
        <f t="shared" si="11"/>
        <v>50</v>
      </c>
      <c r="Z7" s="9">
        <v>6</v>
      </c>
      <c r="AA7" s="2">
        <f t="shared" si="12"/>
        <v>28</v>
      </c>
      <c r="AB7" s="9">
        <v>0</v>
      </c>
      <c r="AC7" s="2">
        <f t="shared" si="13"/>
        <v>0</v>
      </c>
      <c r="AD7" s="2">
        <f t="shared" si="14"/>
        <v>297</v>
      </c>
    </row>
    <row r="8" spans="1:30" ht="12.75">
      <c r="A8" s="16" t="s">
        <v>169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6</v>
      </c>
      <c r="I8" s="2">
        <f t="shared" si="3"/>
        <v>28</v>
      </c>
      <c r="J8" s="2">
        <v>3</v>
      </c>
      <c r="K8" s="2">
        <f t="shared" si="4"/>
        <v>35</v>
      </c>
      <c r="L8" s="2">
        <v>0</v>
      </c>
      <c r="M8" s="2">
        <f t="shared" si="5"/>
        <v>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4</v>
      </c>
      <c r="AA8" s="2">
        <f t="shared" si="12"/>
        <v>32</v>
      </c>
      <c r="AB8" s="2">
        <v>0</v>
      </c>
      <c r="AC8" s="2">
        <f t="shared" si="13"/>
        <v>0</v>
      </c>
      <c r="AD8" s="2">
        <f t="shared" si="14"/>
        <v>237</v>
      </c>
    </row>
    <row r="9" spans="1:30" ht="12.75">
      <c r="A9" s="16" t="s">
        <v>130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6</v>
      </c>
      <c r="S9" s="2">
        <f t="shared" si="8"/>
        <v>28</v>
      </c>
      <c r="T9" s="2">
        <v>8</v>
      </c>
      <c r="U9" s="2">
        <f t="shared" si="9"/>
        <v>24</v>
      </c>
      <c r="V9" s="2">
        <v>8</v>
      </c>
      <c r="W9" s="2">
        <f t="shared" si="10"/>
        <v>24</v>
      </c>
      <c r="X9" s="2">
        <v>3</v>
      </c>
      <c r="Y9" s="2">
        <f t="shared" si="11"/>
        <v>35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143</v>
      </c>
    </row>
    <row r="10" spans="1:30" ht="12.75">
      <c r="A10" s="16" t="s">
        <v>216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9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2</v>
      </c>
      <c r="AC10" s="2">
        <f t="shared" si="13"/>
        <v>42</v>
      </c>
      <c r="AD10" s="2">
        <f t="shared" si="14"/>
        <v>72</v>
      </c>
    </row>
    <row r="11" spans="1:30" ht="12.75">
      <c r="A11" s="16" t="s">
        <v>212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5</v>
      </c>
      <c r="I11" s="2">
        <f t="shared" si="3"/>
        <v>30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30</v>
      </c>
    </row>
    <row r="12" spans="1:30" ht="12.75">
      <c r="A12" s="2" t="s">
        <v>81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16" t="s">
        <v>114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211</v>
      </c>
      <c r="B5" s="2">
        <v>0</v>
      </c>
      <c r="C5" s="2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250</v>
      </c>
    </row>
    <row r="6" spans="1:30" ht="12.75">
      <c r="A6" s="16" t="s">
        <v>157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1</v>
      </c>
      <c r="K6" s="2">
        <f>VLOOKUP(J6,$A$43:$B$72,2)</f>
        <v>50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142</v>
      </c>
    </row>
    <row r="7" spans="1:30" ht="12.75">
      <c r="A7" s="16" t="s">
        <v>229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2</v>
      </c>
      <c r="AA7" s="2">
        <f>VLOOKUP(Z7,$A$43:$B$72,2)</f>
        <v>42</v>
      </c>
      <c r="AB7" s="2">
        <v>0</v>
      </c>
      <c r="AC7" s="2">
        <f>VLOOKUP(AB7,$A$43:$B$72,2)</f>
        <v>0</v>
      </c>
      <c r="AD7" s="2">
        <f>SUM(C7,E7,G7,I7,K7,M7,O7,Q7,S7,U7,W7,Y7,AA7,AC7)</f>
        <v>42</v>
      </c>
    </row>
    <row r="8" spans="1:30" ht="12.75">
      <c r="A8" s="2" t="s">
        <v>140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3</v>
      </c>
      <c r="AA8" s="2">
        <f>VLOOKUP(Z8,$A$43:$B$72,2)</f>
        <v>35</v>
      </c>
      <c r="AB8" s="2">
        <v>0</v>
      </c>
      <c r="AC8" s="2">
        <f>VLOOKUP(AB8,$A$43:$B$72,2)</f>
        <v>0</v>
      </c>
      <c r="AD8" s="2">
        <f>SUM(C8,E8,G8,I8,K8,M8,O8,Q8,S8,U8,W8,Y8,AA8,AC8)</f>
        <v>35</v>
      </c>
    </row>
    <row r="9" spans="1:30" ht="12.75">
      <c r="A9" s="16" t="s">
        <v>218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 aca="true" t="shared" si="0" ref="C10:C20">VLOOKUP(B10,$A$43:$B$72,2)</f>
        <v>0</v>
      </c>
      <c r="D10" s="2">
        <v>0</v>
      </c>
      <c r="E10" s="2">
        <f aca="true" t="shared" si="1" ref="E10:E20">VLOOKUP(D10,$A$43:$B$72,2)</f>
        <v>0</v>
      </c>
      <c r="F10" s="2">
        <v>0</v>
      </c>
      <c r="G10" s="2">
        <f aca="true" t="shared" si="2" ref="G10:G20">VLOOKUP(F10,$A$43:$B$72,2)</f>
        <v>0</v>
      </c>
      <c r="H10" s="2">
        <v>0</v>
      </c>
      <c r="I10" s="2">
        <f aca="true" t="shared" si="3" ref="I10:I20">VLOOKUP(H10,$A$43:$B$72,2)</f>
        <v>0</v>
      </c>
      <c r="J10" s="2">
        <v>0</v>
      </c>
      <c r="K10" s="2">
        <f aca="true" t="shared" si="4" ref="K10:K20">VLOOKUP(J10,$A$43:$B$72,2)</f>
        <v>0</v>
      </c>
      <c r="L10" s="2">
        <v>0</v>
      </c>
      <c r="M10" s="2">
        <f aca="true" t="shared" si="5" ref="M10:M20">VLOOKUP(L10,$A$43:$B$72,2)</f>
        <v>0</v>
      </c>
      <c r="N10" s="2">
        <v>0</v>
      </c>
      <c r="O10" s="2">
        <f aca="true" t="shared" si="6" ref="O10:O20">VLOOKUP(N10,$A$43:$B$72,2)</f>
        <v>0</v>
      </c>
      <c r="P10" s="2">
        <v>0</v>
      </c>
      <c r="Q10" s="2">
        <f aca="true" t="shared" si="7" ref="Q10:Q20">VLOOKUP(P10,$A$43:$B$72,2)</f>
        <v>0</v>
      </c>
      <c r="R10" s="2">
        <v>0</v>
      </c>
      <c r="S10" s="2">
        <f aca="true" t="shared" si="8" ref="S10:S20">VLOOKUP(R10,$A$43:$B$72,2)</f>
        <v>0</v>
      </c>
      <c r="T10" s="2">
        <v>0</v>
      </c>
      <c r="U10" s="2">
        <f aca="true" t="shared" si="9" ref="U10:U20">VLOOKUP(T10,$A$43:$B$72,2)</f>
        <v>0</v>
      </c>
      <c r="V10" s="2">
        <v>0</v>
      </c>
      <c r="W10" s="2">
        <f aca="true" t="shared" si="10" ref="W10:W20">VLOOKUP(V10,$A$43:$B$72,2)</f>
        <v>0</v>
      </c>
      <c r="X10" s="2">
        <v>0</v>
      </c>
      <c r="Y10" s="2">
        <f aca="true" t="shared" si="11" ref="Y10:Y20">VLOOKUP(X10,$A$43:$B$72,2)</f>
        <v>0</v>
      </c>
      <c r="Z10" s="2">
        <v>0</v>
      </c>
      <c r="AA10" s="2">
        <f aca="true" t="shared" si="12" ref="AA10:AA20">VLOOKUP(Z10,$A$43:$B$72,2)</f>
        <v>0</v>
      </c>
      <c r="AB10" s="2">
        <v>0</v>
      </c>
      <c r="AC10" s="2">
        <f aca="true" t="shared" si="13" ref="AC10:AC20">VLOOKUP(AB10,$A$43:$B$72,2)</f>
        <v>0</v>
      </c>
      <c r="AD10" s="2">
        <f aca="true" t="shared" si="14" ref="AD10:AD20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205</v>
      </c>
      <c r="B5" s="2">
        <v>0</v>
      </c>
      <c r="C5" s="2">
        <f aca="true" t="shared" si="0" ref="C5:C14">VLOOKUP(B5,$A$43:$B$72,2)</f>
        <v>0</v>
      </c>
      <c r="D5" s="2">
        <v>0</v>
      </c>
      <c r="E5" s="2">
        <f aca="true" t="shared" si="1" ref="E5:E14">VLOOKUP(D5,$A$43:$B$72,2)</f>
        <v>0</v>
      </c>
      <c r="F5" s="2">
        <v>0</v>
      </c>
      <c r="G5" s="2">
        <f aca="true" t="shared" si="2" ref="G5:G14">VLOOKUP(F5,$A$43:$B$72,2)</f>
        <v>0</v>
      </c>
      <c r="H5" s="2">
        <v>1</v>
      </c>
      <c r="I5" s="2">
        <f aca="true" t="shared" si="3" ref="I5:I14">VLOOKUP(H5,$A$43:$B$72,2)</f>
        <v>50</v>
      </c>
      <c r="J5" s="2">
        <v>2</v>
      </c>
      <c r="K5" s="2">
        <f aca="true" t="shared" si="4" ref="K5:K14">VLOOKUP(J5,$A$43:$B$72,2)</f>
        <v>42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1</v>
      </c>
      <c r="U5" s="2">
        <f aca="true" t="shared" si="9" ref="U5:U14">VLOOKUP(T5,$A$43:$B$72,2)</f>
        <v>50</v>
      </c>
      <c r="V5" s="2">
        <v>1</v>
      </c>
      <c r="W5" s="2">
        <f aca="true" t="shared" si="10" ref="W5:W14">VLOOKUP(V5,$A$43:$B$72,2)</f>
        <v>50</v>
      </c>
      <c r="X5" s="2">
        <v>0</v>
      </c>
      <c r="Y5" s="2">
        <f aca="true" t="shared" si="11" ref="Y5:Y14">VLOOKUP(X5,$A$43:$B$72,2)</f>
        <v>0</v>
      </c>
      <c r="Z5" s="2">
        <v>1</v>
      </c>
      <c r="AA5" s="2">
        <f aca="true" t="shared" si="12" ref="AA5:AA14">VLOOKUP(Z5,$A$43:$B$72,2)</f>
        <v>50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442</v>
      </c>
    </row>
    <row r="6" spans="1:30" ht="12.75">
      <c r="A6" s="16" t="s">
        <v>217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2">
        <v>5</v>
      </c>
      <c r="M6" s="2">
        <f t="shared" si="5"/>
        <v>30</v>
      </c>
      <c r="N6" s="2">
        <v>0</v>
      </c>
      <c r="O6" s="2">
        <f t="shared" si="6"/>
        <v>0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">
        <v>4</v>
      </c>
      <c r="U6" s="2">
        <f t="shared" si="9"/>
        <v>32</v>
      </c>
      <c r="V6" s="2">
        <v>3</v>
      </c>
      <c r="W6" s="2">
        <f t="shared" si="10"/>
        <v>35</v>
      </c>
      <c r="X6" s="2">
        <v>0</v>
      </c>
      <c r="Y6" s="2">
        <f t="shared" si="11"/>
        <v>0</v>
      </c>
      <c r="Z6" s="2">
        <v>3</v>
      </c>
      <c r="AA6" s="2">
        <f t="shared" si="12"/>
        <v>35</v>
      </c>
      <c r="AB6" s="2">
        <v>0</v>
      </c>
      <c r="AC6" s="2">
        <f t="shared" si="13"/>
        <v>0</v>
      </c>
      <c r="AD6" s="2">
        <f t="shared" si="14"/>
        <v>366</v>
      </c>
    </row>
    <row r="7" spans="1:30" ht="12.75">
      <c r="A7" s="16" t="s">
        <v>136</v>
      </c>
      <c r="B7" s="2">
        <v>0</v>
      </c>
      <c r="C7" s="2">
        <f t="shared" si="0"/>
        <v>0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2">
        <v>0</v>
      </c>
      <c r="I7" s="2">
        <f t="shared" si="3"/>
        <v>0</v>
      </c>
      <c r="J7" s="2">
        <v>6</v>
      </c>
      <c r="K7" s="2">
        <f t="shared" si="4"/>
        <v>28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11</v>
      </c>
      <c r="Q7" s="2">
        <f t="shared" si="7"/>
        <v>19</v>
      </c>
      <c r="R7" s="2">
        <v>10</v>
      </c>
      <c r="S7" s="2">
        <f t="shared" si="8"/>
        <v>20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2</v>
      </c>
      <c r="AA7" s="2">
        <f t="shared" si="12"/>
        <v>42</v>
      </c>
      <c r="AB7" s="2">
        <v>0</v>
      </c>
      <c r="AC7" s="2">
        <f t="shared" si="13"/>
        <v>0</v>
      </c>
      <c r="AD7" s="2">
        <f t="shared" si="14"/>
        <v>354</v>
      </c>
    </row>
    <row r="8" spans="1:30" ht="12.75">
      <c r="A8" s="2" t="s">
        <v>75</v>
      </c>
      <c r="B8" s="2">
        <v>3</v>
      </c>
      <c r="C8" s="2">
        <f t="shared" si="0"/>
        <v>35</v>
      </c>
      <c r="D8" s="2">
        <v>7</v>
      </c>
      <c r="E8" s="2">
        <f t="shared" si="1"/>
        <v>26</v>
      </c>
      <c r="F8" s="2">
        <v>5</v>
      </c>
      <c r="G8" s="2">
        <f t="shared" si="2"/>
        <v>30</v>
      </c>
      <c r="H8" s="2">
        <v>11</v>
      </c>
      <c r="I8" s="2">
        <f t="shared" si="3"/>
        <v>19</v>
      </c>
      <c r="J8" s="2">
        <v>0</v>
      </c>
      <c r="K8" s="2">
        <f t="shared" si="4"/>
        <v>0</v>
      </c>
      <c r="L8" s="2">
        <v>6</v>
      </c>
      <c r="M8" s="2">
        <f t="shared" si="5"/>
        <v>28</v>
      </c>
      <c r="N8" s="2">
        <v>5</v>
      </c>
      <c r="O8" s="2">
        <f t="shared" si="6"/>
        <v>30</v>
      </c>
      <c r="P8" s="2">
        <v>7</v>
      </c>
      <c r="Q8" s="2">
        <f t="shared" si="7"/>
        <v>26</v>
      </c>
      <c r="R8" s="2">
        <v>9</v>
      </c>
      <c r="S8" s="2">
        <f t="shared" si="8"/>
        <v>22</v>
      </c>
      <c r="T8" s="2">
        <v>8</v>
      </c>
      <c r="U8" s="2">
        <f t="shared" si="9"/>
        <v>24</v>
      </c>
      <c r="V8" s="2">
        <v>6</v>
      </c>
      <c r="W8" s="2">
        <f t="shared" si="10"/>
        <v>28</v>
      </c>
      <c r="X8" s="2">
        <v>3</v>
      </c>
      <c r="Y8" s="2">
        <f t="shared" si="11"/>
        <v>35</v>
      </c>
      <c r="Z8" s="2">
        <v>0</v>
      </c>
      <c r="AA8" s="2">
        <f t="shared" si="12"/>
        <v>0</v>
      </c>
      <c r="AB8" s="2">
        <v>1</v>
      </c>
      <c r="AC8" s="2">
        <f t="shared" si="13"/>
        <v>50</v>
      </c>
      <c r="AD8" s="2">
        <f t="shared" si="14"/>
        <v>353</v>
      </c>
    </row>
    <row r="9" spans="1:30" ht="12.75">
      <c r="A9" s="16" t="s">
        <v>189</v>
      </c>
      <c r="B9" s="2">
        <v>0</v>
      </c>
      <c r="C9" s="2">
        <f t="shared" si="0"/>
        <v>0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5</v>
      </c>
      <c r="I9" s="2">
        <f t="shared" si="3"/>
        <v>30</v>
      </c>
      <c r="J9" s="2">
        <v>9</v>
      </c>
      <c r="K9" s="2">
        <f t="shared" si="4"/>
        <v>22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6</v>
      </c>
      <c r="U9" s="2">
        <f t="shared" si="9"/>
        <v>28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174</v>
      </c>
    </row>
    <row r="10" spans="1:30" ht="12.75">
      <c r="A10" s="16" t="s">
        <v>96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7</v>
      </c>
      <c r="G10" s="2">
        <f t="shared" si="2"/>
        <v>26</v>
      </c>
      <c r="H10" s="2">
        <v>0</v>
      </c>
      <c r="I10" s="2">
        <f t="shared" si="3"/>
        <v>0</v>
      </c>
      <c r="J10" s="2">
        <v>12</v>
      </c>
      <c r="K10" s="2">
        <f t="shared" si="4"/>
        <v>18</v>
      </c>
      <c r="L10" s="2">
        <v>10</v>
      </c>
      <c r="M10" s="2">
        <f t="shared" si="5"/>
        <v>20</v>
      </c>
      <c r="N10" s="2">
        <v>0</v>
      </c>
      <c r="O10" s="2">
        <f t="shared" si="6"/>
        <v>0</v>
      </c>
      <c r="P10" s="2">
        <v>8</v>
      </c>
      <c r="Q10" s="2">
        <f t="shared" si="7"/>
        <v>24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8</v>
      </c>
      <c r="W10" s="2">
        <f t="shared" si="10"/>
        <v>24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">
        <v>0</v>
      </c>
      <c r="AC10" s="2">
        <f t="shared" si="13"/>
        <v>0</v>
      </c>
      <c r="AD10" s="2">
        <f t="shared" si="14"/>
        <v>170</v>
      </c>
    </row>
    <row r="11" spans="1:30" ht="12.75">
      <c r="A11" s="16" t="s">
        <v>179</v>
      </c>
      <c r="B11" s="2">
        <v>0</v>
      </c>
      <c r="C11" s="2">
        <f t="shared" si="0"/>
        <v>0</v>
      </c>
      <c r="D11" s="2">
        <v>6</v>
      </c>
      <c r="E11" s="2">
        <f t="shared" si="1"/>
        <v>28</v>
      </c>
      <c r="F11" s="2">
        <v>0</v>
      </c>
      <c r="G11" s="2">
        <f t="shared" si="2"/>
        <v>0</v>
      </c>
      <c r="H11" s="2">
        <v>7</v>
      </c>
      <c r="I11" s="2">
        <f t="shared" si="3"/>
        <v>26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5</v>
      </c>
      <c r="S11" s="2">
        <f t="shared" si="8"/>
        <v>30</v>
      </c>
      <c r="T11" s="2">
        <v>7</v>
      </c>
      <c r="U11" s="2">
        <f t="shared" si="9"/>
        <v>26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110</v>
      </c>
    </row>
    <row r="12" spans="1:30" ht="12.75">
      <c r="A12" s="16" t="s">
        <v>86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7</v>
      </c>
      <c r="O12" s="2">
        <f t="shared" si="6"/>
        <v>26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26</v>
      </c>
    </row>
    <row r="13" spans="1:30" ht="12.75">
      <c r="A13" s="16" t="s">
        <v>97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84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9">
        <v>0</v>
      </c>
      <c r="W14" s="2">
        <f t="shared" si="10"/>
        <v>0</v>
      </c>
      <c r="X14" s="9">
        <v>0</v>
      </c>
      <c r="Y14" s="2">
        <f t="shared" si="11"/>
        <v>0</v>
      </c>
      <c r="Z14" s="9">
        <v>0</v>
      </c>
      <c r="AA14" s="2">
        <f t="shared" si="12"/>
        <v>0</v>
      </c>
      <c r="AB14" s="9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aca="true" t="shared" si="15" ref="C15:C41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 aca="true" t="shared" si="16" ref="G15:G20">VLOOKUP(F15,$A$43:$B$72,2)</f>
        <v>0</v>
      </c>
      <c r="H15" s="2">
        <v>0</v>
      </c>
      <c r="I15" s="2">
        <f aca="true" t="shared" si="17" ref="I15:I41">VLOOKUP(H15,$A$43:$B$72,2)</f>
        <v>0</v>
      </c>
      <c r="J15" s="2">
        <v>0</v>
      </c>
      <c r="K15" s="2">
        <f aca="true" t="shared" si="18" ref="K15:K41">VLOOKUP(J15,$A$43:$B$72,2)</f>
        <v>0</v>
      </c>
      <c r="L15" s="2">
        <v>0</v>
      </c>
      <c r="M15" s="2">
        <f aca="true" t="shared" si="19" ref="M15:M41">VLOOKUP(L15,$A$43:$B$72,2)</f>
        <v>0</v>
      </c>
      <c r="N15" s="2">
        <v>0</v>
      </c>
      <c r="O15" s="2">
        <f aca="true" t="shared" si="20" ref="O15:O41">VLOOKUP(N15,$A$43:$B$72,2)</f>
        <v>0</v>
      </c>
      <c r="P15" s="2">
        <v>0</v>
      </c>
      <c r="Q15" s="2">
        <f aca="true" t="shared" si="21" ref="Q15:Q41">VLOOKUP(P15,$A$43:$B$72,2)</f>
        <v>0</v>
      </c>
      <c r="R15" s="2">
        <v>0</v>
      </c>
      <c r="S15" s="2">
        <f aca="true" t="shared" si="22" ref="S15:S41">VLOOKUP(R15,$A$43:$B$72,2)</f>
        <v>0</v>
      </c>
      <c r="T15" s="2">
        <v>0</v>
      </c>
      <c r="U15" s="2">
        <f aca="true" t="shared" si="23" ref="U15:U41">VLOOKUP(T15,$A$43:$B$72,2)</f>
        <v>0</v>
      </c>
      <c r="V15" s="2">
        <v>0</v>
      </c>
      <c r="W15" s="2">
        <f aca="true" t="shared" si="24" ref="W15:W41">VLOOKUP(V15,$A$43:$B$72,2)</f>
        <v>0</v>
      </c>
      <c r="X15" s="2">
        <v>0</v>
      </c>
      <c r="Y15" s="2">
        <f aca="true" t="shared" si="25" ref="Y15:Y41">VLOOKUP(X15,$A$43:$B$72,2)</f>
        <v>0</v>
      </c>
      <c r="Z15" s="2">
        <v>0</v>
      </c>
      <c r="AA15" s="2">
        <f aca="true" t="shared" si="26" ref="AA15:AA41">VLOOKUP(Z15,$A$43:$B$72,2)</f>
        <v>0</v>
      </c>
      <c r="AB15" s="2">
        <v>0</v>
      </c>
      <c r="AC15" s="2">
        <f aca="true" t="shared" si="27" ref="AC15:AC41">VLOOKUP(AB15,$A$43:$B$72,2)</f>
        <v>0</v>
      </c>
      <c r="AD15" s="2">
        <f aca="true" t="shared" si="28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166</v>
      </c>
      <c r="B5" s="2">
        <v>0</v>
      </c>
      <c r="C5" s="2">
        <f>VLOOKUP(B5,$A$43:$B$72,2)</f>
        <v>0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3</v>
      </c>
      <c r="O5" s="2">
        <f>VLOOKUP(N5,$A$43:$B$72,2)</f>
        <v>35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3</v>
      </c>
      <c r="U5" s="2">
        <f>VLOOKUP(T5,$A$43:$B$72,2)</f>
        <v>35</v>
      </c>
      <c r="V5" s="2">
        <v>2</v>
      </c>
      <c r="W5" s="2">
        <f>VLOOKUP(V5,$A$43:$B$72,2)</f>
        <v>42</v>
      </c>
      <c r="X5" s="2">
        <v>2</v>
      </c>
      <c r="Y5" s="2">
        <f>VLOOKUP(X5,$A$43:$B$72,2)</f>
        <v>42</v>
      </c>
      <c r="Z5" s="2">
        <v>2</v>
      </c>
      <c r="AA5" s="2">
        <f>VLOOKUP(Z5,$A$43:$B$72,2)</f>
        <v>42</v>
      </c>
      <c r="AB5" s="2">
        <v>0</v>
      </c>
      <c r="AC5" s="2">
        <f>VLOOKUP(AB5,$A$43:$B$72,2)</f>
        <v>0</v>
      </c>
      <c r="AD5" s="2">
        <f>SUM(C5,E5,G5,I5,K5,M5,O5,Q5,S5,U5,W5,Y5,AA5,AC5)</f>
        <v>480</v>
      </c>
    </row>
    <row r="6" spans="1:30" ht="12.75">
      <c r="A6" s="16" t="s">
        <v>175</v>
      </c>
      <c r="B6" s="2">
        <v>0</v>
      </c>
      <c r="C6" s="2">
        <f>VLOOKUP(B6,$A$43:$B$72,2)</f>
        <v>0</v>
      </c>
      <c r="D6" s="2">
        <v>1</v>
      </c>
      <c r="E6" s="2">
        <f>VLOOKUP(D6,$A$43:$B$72,2)</f>
        <v>50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1</v>
      </c>
      <c r="W6" s="2">
        <f>VLOOKUP(V6,$A$43:$B$72,2)</f>
        <v>50</v>
      </c>
      <c r="X6" s="9">
        <v>3</v>
      </c>
      <c r="Y6" s="2">
        <f>VLOOKUP(X6,$A$43:$B$72,2)</f>
        <v>35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135</v>
      </c>
    </row>
    <row r="7" spans="1:30" ht="12.75">
      <c r="A7" s="16"/>
      <c r="B7" s="2">
        <v>0</v>
      </c>
      <c r="C7" s="2">
        <f aca="true" t="shared" si="0" ref="C7:C41"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 aca="true" t="shared" si="1" ref="G7:G20">VLOOKUP(F7,$A$43:$B$72,2)</f>
        <v>0</v>
      </c>
      <c r="H7" s="9">
        <v>0</v>
      </c>
      <c r="I7" s="2">
        <f aca="true" t="shared" si="2" ref="I7:I41">VLOOKUP(H7,$A$43:$B$72,2)</f>
        <v>0</v>
      </c>
      <c r="J7" s="2">
        <v>0</v>
      </c>
      <c r="K7" s="2">
        <f aca="true" t="shared" si="3" ref="K7:K41">VLOOKUP(J7,$A$43:$B$72,2)</f>
        <v>0</v>
      </c>
      <c r="L7" s="2">
        <v>0</v>
      </c>
      <c r="M7" s="2">
        <f aca="true" t="shared" si="4" ref="M7:M41">VLOOKUP(L7,$A$43:$B$72,2)</f>
        <v>0</v>
      </c>
      <c r="N7" s="2">
        <v>0</v>
      </c>
      <c r="O7" s="2">
        <f aca="true" t="shared" si="5" ref="O7:O41">VLOOKUP(N7,$A$43:$B$72,2)</f>
        <v>0</v>
      </c>
      <c r="P7" s="2">
        <v>0</v>
      </c>
      <c r="Q7" s="2">
        <f aca="true" t="shared" si="6" ref="Q7:Q41">VLOOKUP(P7,$A$43:$B$72,2)</f>
        <v>0</v>
      </c>
      <c r="R7" s="2">
        <v>0</v>
      </c>
      <c r="S7" s="2">
        <f aca="true" t="shared" si="7" ref="S7:S41">VLOOKUP(R7,$A$43:$B$72,2)</f>
        <v>0</v>
      </c>
      <c r="T7" s="2">
        <v>0</v>
      </c>
      <c r="U7" s="2">
        <f aca="true" t="shared" si="8" ref="U7:U41">VLOOKUP(T7,$A$43:$B$72,2)</f>
        <v>0</v>
      </c>
      <c r="V7" s="2">
        <v>0</v>
      </c>
      <c r="W7" s="2">
        <f aca="true" t="shared" si="9" ref="W7:W41">VLOOKUP(V7,$A$43:$B$72,2)</f>
        <v>0</v>
      </c>
      <c r="X7" s="2">
        <v>0</v>
      </c>
      <c r="Y7" s="2">
        <f aca="true" t="shared" si="10" ref="Y7:Y41">VLOOKUP(X7,$A$43:$B$72,2)</f>
        <v>0</v>
      </c>
      <c r="Z7" s="2">
        <v>0</v>
      </c>
      <c r="AA7" s="2">
        <f aca="true" t="shared" si="11" ref="AA7:AA41">VLOOKUP(Z7,$A$43:$B$72,2)</f>
        <v>0</v>
      </c>
      <c r="AB7" s="2">
        <v>0</v>
      </c>
      <c r="AC7" s="2">
        <f aca="true" t="shared" si="12" ref="AC7:AC41">VLOOKUP(AB7,$A$43:$B$72,2)</f>
        <v>0</v>
      </c>
      <c r="AD7" s="2">
        <f aca="true" t="shared" si="13" ref="AD7:AD26">SUM(C7,E7,G7,I7,K7,M7,O7,Q7,S7,U7,W7,Y7,AA7,AC7)</f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>VLOOKUP(D8,$A$43:$B$72,2)</f>
        <v>0</v>
      </c>
      <c r="F8" s="2">
        <v>0</v>
      </c>
      <c r="G8" s="2">
        <f t="shared" si="1"/>
        <v>0</v>
      </c>
      <c r="H8" s="2">
        <v>0</v>
      </c>
      <c r="I8" s="2">
        <f t="shared" si="2"/>
        <v>0</v>
      </c>
      <c r="J8" s="2">
        <v>0</v>
      </c>
      <c r="K8" s="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>VLOOKUP(D9,$A$43:$B$72,2)</f>
        <v>0</v>
      </c>
      <c r="F9" s="2">
        <v>0</v>
      </c>
      <c r="G9" s="2">
        <f t="shared" si="1"/>
        <v>0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>VLOOKUP(D10,$A$43:$B$72,2)</f>
        <v>0</v>
      </c>
      <c r="F10" s="2">
        <v>0</v>
      </c>
      <c r="G10" s="2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/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/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3</v>
      </c>
      <c r="C5" s="2">
        <f aca="true" t="shared" si="0" ref="C5:C10">VLOOKUP(B5,$A$43:$B$72,2)</f>
        <v>35</v>
      </c>
      <c r="D5" s="2">
        <v>8</v>
      </c>
      <c r="E5" s="2">
        <f aca="true" t="shared" si="1" ref="E5:E10">VLOOKUP(D5,$A$43:$B$72,2)</f>
        <v>24</v>
      </c>
      <c r="F5" s="2">
        <v>1</v>
      </c>
      <c r="G5" s="2">
        <f aca="true" t="shared" si="2" ref="G5:G10">VLOOKUP(F5,$A$43:$B$72,2)</f>
        <v>50</v>
      </c>
      <c r="H5" s="2">
        <v>2</v>
      </c>
      <c r="I5" s="2">
        <f aca="true" t="shared" si="3" ref="I5:I10">VLOOKUP(H5,$A$43:$B$72,2)</f>
        <v>42</v>
      </c>
      <c r="J5" s="2">
        <v>1</v>
      </c>
      <c r="K5" s="2">
        <f aca="true" t="shared" si="4" ref="K5:K10">VLOOKUP(J5,$A$43:$B$72,2)</f>
        <v>50</v>
      </c>
      <c r="L5" s="2">
        <v>4</v>
      </c>
      <c r="M5" s="2">
        <f aca="true" t="shared" si="5" ref="M5:M10">VLOOKUP(L5,$A$43:$B$72,2)</f>
        <v>32</v>
      </c>
      <c r="N5" s="2">
        <v>1</v>
      </c>
      <c r="O5" s="2">
        <f aca="true" t="shared" si="6" ref="O5:O10">VLOOKUP(N5,$A$43:$B$72,2)</f>
        <v>50</v>
      </c>
      <c r="P5" s="2">
        <v>2</v>
      </c>
      <c r="Q5" s="2">
        <f aca="true" t="shared" si="7" ref="Q5:Q10">VLOOKUP(P5,$A$43:$B$72,2)</f>
        <v>42</v>
      </c>
      <c r="R5" s="2">
        <v>2</v>
      </c>
      <c r="S5" s="2">
        <f aca="true" t="shared" si="8" ref="S5:S10">VLOOKUP(R5,$A$43:$B$72,2)</f>
        <v>42</v>
      </c>
      <c r="T5" s="2">
        <v>1</v>
      </c>
      <c r="U5" s="2">
        <f aca="true" t="shared" si="9" ref="U5:U10">VLOOKUP(T5,$A$43:$B$72,2)</f>
        <v>50</v>
      </c>
      <c r="V5" s="2">
        <v>1</v>
      </c>
      <c r="W5" s="2">
        <f aca="true" t="shared" si="10" ref="W5:W10">VLOOKUP(V5,$A$43:$B$72,2)</f>
        <v>50</v>
      </c>
      <c r="X5" s="2">
        <v>1</v>
      </c>
      <c r="Y5" s="2">
        <f aca="true" t="shared" si="11" ref="Y5:Y10">VLOOKUP(X5,$A$43:$B$72,2)</f>
        <v>50</v>
      </c>
      <c r="Z5" s="2">
        <v>1</v>
      </c>
      <c r="AA5" s="2">
        <f aca="true" t="shared" si="12" ref="AA5:AA10">VLOOKUP(Z5,$A$43:$B$72,2)</f>
        <v>50</v>
      </c>
      <c r="AB5" s="2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567</v>
      </c>
    </row>
    <row r="6" spans="1:30" ht="12.75">
      <c r="A6" s="16" t="s">
        <v>228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2</v>
      </c>
      <c r="G6" s="2">
        <f t="shared" si="2"/>
        <v>42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4</v>
      </c>
      <c r="U6" s="2">
        <f t="shared" si="9"/>
        <v>32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419</v>
      </c>
    </row>
    <row r="7" spans="1:30" ht="12.75">
      <c r="A7" s="16" t="s">
        <v>85</v>
      </c>
      <c r="B7" s="2">
        <v>1</v>
      </c>
      <c r="C7" s="2">
        <f t="shared" si="0"/>
        <v>50</v>
      </c>
      <c r="D7" s="2">
        <v>11</v>
      </c>
      <c r="E7" s="2">
        <f t="shared" si="1"/>
        <v>19</v>
      </c>
      <c r="F7" s="2">
        <v>4</v>
      </c>
      <c r="G7" s="2">
        <f t="shared" si="2"/>
        <v>32</v>
      </c>
      <c r="H7" s="9">
        <v>4</v>
      </c>
      <c r="I7" s="2">
        <f t="shared" si="3"/>
        <v>32</v>
      </c>
      <c r="J7" s="2">
        <v>9</v>
      </c>
      <c r="K7" s="2">
        <f t="shared" si="4"/>
        <v>22</v>
      </c>
      <c r="L7" s="2">
        <v>0</v>
      </c>
      <c r="M7" s="2">
        <f t="shared" si="5"/>
        <v>0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9">
        <v>3</v>
      </c>
      <c r="W7" s="2">
        <f t="shared" si="10"/>
        <v>35</v>
      </c>
      <c r="X7" s="9">
        <v>5</v>
      </c>
      <c r="Y7" s="2">
        <f t="shared" si="11"/>
        <v>30</v>
      </c>
      <c r="Z7" s="9">
        <v>0</v>
      </c>
      <c r="AA7" s="2">
        <f t="shared" si="12"/>
        <v>0</v>
      </c>
      <c r="AB7" s="9">
        <v>2</v>
      </c>
      <c r="AC7" s="2">
        <f t="shared" si="13"/>
        <v>42</v>
      </c>
      <c r="AD7" s="2">
        <f t="shared" si="14"/>
        <v>361</v>
      </c>
    </row>
    <row r="8" spans="1:30" ht="12.75">
      <c r="A8" s="16" t="s">
        <v>223</v>
      </c>
      <c r="B8" s="2">
        <v>0</v>
      </c>
      <c r="C8" s="2">
        <f t="shared" si="0"/>
        <v>0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">
        <v>0</v>
      </c>
      <c r="M8" s="2">
        <f t="shared" si="5"/>
        <v>0</v>
      </c>
      <c r="N8" s="2">
        <v>4</v>
      </c>
      <c r="O8" s="2">
        <f t="shared" si="6"/>
        <v>32</v>
      </c>
      <c r="P8" s="2">
        <v>3</v>
      </c>
      <c r="Q8" s="2">
        <f t="shared" si="7"/>
        <v>35</v>
      </c>
      <c r="R8" s="2">
        <v>3</v>
      </c>
      <c r="S8" s="2">
        <f t="shared" si="8"/>
        <v>35</v>
      </c>
      <c r="T8" s="2">
        <v>3</v>
      </c>
      <c r="U8" s="2">
        <f t="shared" si="9"/>
        <v>35</v>
      </c>
      <c r="V8" s="2">
        <v>4</v>
      </c>
      <c r="W8" s="2">
        <f t="shared" si="10"/>
        <v>32</v>
      </c>
      <c r="X8" s="2">
        <v>4</v>
      </c>
      <c r="Y8" s="2">
        <f t="shared" si="11"/>
        <v>32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337</v>
      </c>
    </row>
    <row r="9" spans="1:30" ht="12.75">
      <c r="A9" s="2" t="s">
        <v>80</v>
      </c>
      <c r="B9" s="2">
        <v>2</v>
      </c>
      <c r="C9" s="2">
        <f t="shared" si="0"/>
        <v>42</v>
      </c>
      <c r="D9" s="2">
        <v>9</v>
      </c>
      <c r="E9" s="2">
        <f t="shared" si="1"/>
        <v>22</v>
      </c>
      <c r="F9" s="2">
        <v>5</v>
      </c>
      <c r="G9" s="2">
        <f t="shared" si="2"/>
        <v>30</v>
      </c>
      <c r="H9" s="2">
        <v>0</v>
      </c>
      <c r="I9" s="2">
        <f t="shared" si="3"/>
        <v>0</v>
      </c>
      <c r="J9" s="2">
        <v>7</v>
      </c>
      <c r="K9" s="2">
        <f t="shared" si="4"/>
        <v>26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0</v>
      </c>
      <c r="W9" s="2">
        <f t="shared" si="10"/>
        <v>0</v>
      </c>
      <c r="X9" s="2">
        <v>3</v>
      </c>
      <c r="Y9" s="2">
        <f t="shared" si="11"/>
        <v>35</v>
      </c>
      <c r="Z9" s="2">
        <v>3</v>
      </c>
      <c r="AA9" s="2">
        <f t="shared" si="12"/>
        <v>35</v>
      </c>
      <c r="AB9" s="2">
        <v>0</v>
      </c>
      <c r="AC9" s="2">
        <f t="shared" si="13"/>
        <v>0</v>
      </c>
      <c r="AD9" s="2">
        <f t="shared" si="14"/>
        <v>262</v>
      </c>
    </row>
    <row r="10" spans="1:30" ht="12.75">
      <c r="A10" s="16" t="s">
        <v>128</v>
      </c>
      <c r="B10" s="2">
        <v>0</v>
      </c>
      <c r="C10" s="2">
        <f t="shared" si="0"/>
        <v>0</v>
      </c>
      <c r="D10" s="2">
        <v>1</v>
      </c>
      <c r="E10" s="2">
        <f t="shared" si="1"/>
        <v>50</v>
      </c>
      <c r="F10" s="2">
        <v>3</v>
      </c>
      <c r="G10" s="2">
        <f t="shared" si="2"/>
        <v>35</v>
      </c>
      <c r="H10" s="9">
        <v>0</v>
      </c>
      <c r="I10" s="2">
        <f t="shared" si="3"/>
        <v>0</v>
      </c>
      <c r="J10" s="2">
        <v>2</v>
      </c>
      <c r="K10" s="2">
        <f t="shared" si="4"/>
        <v>42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127</v>
      </c>
    </row>
    <row r="11" spans="2:30" ht="12.75">
      <c r="B11" s="2">
        <v>0</v>
      </c>
      <c r="C11" s="2">
        <f aca="true" t="shared" si="15" ref="C11:C41"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 aca="true" t="shared" si="16" ref="G11:G20">VLOOKUP(F11,$A$43:$B$72,2)</f>
        <v>0</v>
      </c>
      <c r="H11" s="2">
        <v>0</v>
      </c>
      <c r="I11" s="2">
        <f aca="true" t="shared" si="17" ref="I11:I41">VLOOKUP(H11,$A$43:$B$72,2)</f>
        <v>0</v>
      </c>
      <c r="J11" s="2">
        <v>0</v>
      </c>
      <c r="K11" s="2">
        <f aca="true" t="shared" si="18" ref="K11:K41">VLOOKUP(J11,$A$43:$B$72,2)</f>
        <v>0</v>
      </c>
      <c r="L11" s="9">
        <v>0</v>
      </c>
      <c r="M11" s="2">
        <f aca="true" t="shared" si="19" ref="M11:M41">VLOOKUP(L11,$A$43:$B$72,2)</f>
        <v>0</v>
      </c>
      <c r="N11" s="9">
        <v>0</v>
      </c>
      <c r="O11" s="2">
        <f aca="true" t="shared" si="20" ref="O11:O41">VLOOKUP(N11,$A$43:$B$72,2)</f>
        <v>0</v>
      </c>
      <c r="P11" s="2">
        <v>0</v>
      </c>
      <c r="Q11" s="2">
        <f aca="true" t="shared" si="21" ref="Q11:Q41">VLOOKUP(P11,$A$43:$B$72,2)</f>
        <v>0</v>
      </c>
      <c r="R11" s="2">
        <v>0</v>
      </c>
      <c r="S11" s="2">
        <f aca="true" t="shared" si="22" ref="S11:S41">VLOOKUP(R11,$A$43:$B$72,2)</f>
        <v>0</v>
      </c>
      <c r="T11" s="2">
        <v>0</v>
      </c>
      <c r="U11" s="2">
        <f aca="true" t="shared" si="23" ref="U11:U41">VLOOKUP(T11,$A$43:$B$72,2)</f>
        <v>0</v>
      </c>
      <c r="V11" s="2">
        <v>0</v>
      </c>
      <c r="W11" s="2">
        <f aca="true" t="shared" si="24" ref="W11:W41">VLOOKUP(V11,$A$43:$B$72,2)</f>
        <v>0</v>
      </c>
      <c r="X11" s="2">
        <v>0</v>
      </c>
      <c r="Y11" s="2">
        <f aca="true" t="shared" si="25" ref="Y11:Y41">VLOOKUP(X11,$A$43:$B$72,2)</f>
        <v>0</v>
      </c>
      <c r="Z11" s="2">
        <v>0</v>
      </c>
      <c r="AA11" s="2">
        <f aca="true" t="shared" si="26" ref="AA11:AA41">VLOOKUP(Z11,$A$43:$B$72,2)</f>
        <v>0</v>
      </c>
      <c r="AB11" s="2">
        <v>0</v>
      </c>
      <c r="AC11" s="2">
        <f aca="true" t="shared" si="27" ref="AC11:AC41">VLOOKUP(AB11,$A$43:$B$72,2)</f>
        <v>0</v>
      </c>
      <c r="AD11" s="2">
        <f aca="true" t="shared" si="28" ref="AD11:AD26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6"/>
        <v>0</v>
      </c>
      <c r="H12" s="2">
        <v>0</v>
      </c>
      <c r="I12" s="2">
        <f t="shared" si="17"/>
        <v>0</v>
      </c>
      <c r="J12" s="2">
        <v>0</v>
      </c>
      <c r="K12" s="2">
        <f t="shared" si="18"/>
        <v>0</v>
      </c>
      <c r="L12" s="2">
        <v>0</v>
      </c>
      <c r="M12" s="2">
        <f t="shared" si="19"/>
        <v>0</v>
      </c>
      <c r="N12" s="2">
        <v>0</v>
      </c>
      <c r="O12" s="2">
        <f t="shared" si="20"/>
        <v>0</v>
      </c>
      <c r="P12" s="2">
        <v>0</v>
      </c>
      <c r="Q12" s="2">
        <f t="shared" si="21"/>
        <v>0</v>
      </c>
      <c r="R12" s="2">
        <v>0</v>
      </c>
      <c r="S12" s="2">
        <f t="shared" si="22"/>
        <v>0</v>
      </c>
      <c r="T12" s="2">
        <v>0</v>
      </c>
      <c r="U12" s="2">
        <f t="shared" si="23"/>
        <v>0</v>
      </c>
      <c r="V12" s="2">
        <v>0</v>
      </c>
      <c r="W12" s="2">
        <f t="shared" si="24"/>
        <v>0</v>
      </c>
      <c r="X12" s="2">
        <v>0</v>
      </c>
      <c r="Y12" s="2">
        <f t="shared" si="25"/>
        <v>0</v>
      </c>
      <c r="Z12" s="2">
        <v>0</v>
      </c>
      <c r="AA12" s="2">
        <f t="shared" si="26"/>
        <v>0</v>
      </c>
      <c r="AB12" s="2">
        <v>0</v>
      </c>
      <c r="AC12" s="2">
        <f t="shared" si="27"/>
        <v>0</v>
      </c>
      <c r="AD12" s="2">
        <f t="shared" si="28"/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188</v>
      </c>
      <c r="B5" s="2">
        <v>0</v>
      </c>
      <c r="C5" s="2">
        <f aca="true" t="shared" si="0" ref="C5:C16">VLOOKUP(B5,$A$42:$B$71,2)</f>
        <v>0</v>
      </c>
      <c r="D5" s="2">
        <v>6</v>
      </c>
      <c r="E5" s="2">
        <f aca="true" t="shared" si="1" ref="E5:E16">VLOOKUP(D5,$A$42:$B$71,2)</f>
        <v>28</v>
      </c>
      <c r="F5" s="2">
        <v>2</v>
      </c>
      <c r="G5" s="2">
        <f aca="true" t="shared" si="2" ref="G5:G16">VLOOKUP(F5,$A$42:$B$71,2)</f>
        <v>42</v>
      </c>
      <c r="H5" s="2">
        <v>3</v>
      </c>
      <c r="I5" s="2">
        <f aca="true" t="shared" si="3" ref="I5:I16">VLOOKUP(H5,$A$42:$B$71,2)</f>
        <v>35</v>
      </c>
      <c r="J5" s="2">
        <v>1</v>
      </c>
      <c r="K5" s="2">
        <f aca="true" t="shared" si="4" ref="K5:K16">VLOOKUP(J5,$A$42:$B$71,2)</f>
        <v>50</v>
      </c>
      <c r="L5" s="2">
        <v>5</v>
      </c>
      <c r="M5" s="2">
        <f aca="true" t="shared" si="5" ref="M5:M16">VLOOKUP(L5,$A$42:$B$71,2)</f>
        <v>30</v>
      </c>
      <c r="N5" s="2">
        <v>1</v>
      </c>
      <c r="O5" s="2">
        <f aca="true" t="shared" si="6" ref="O5:O16">VLOOKUP(N5,$A$42:$B$71,2)</f>
        <v>50</v>
      </c>
      <c r="P5" s="2">
        <v>2</v>
      </c>
      <c r="Q5" s="2">
        <f aca="true" t="shared" si="7" ref="Q5:Q16">VLOOKUP(P5,$A$42:$B$71,2)</f>
        <v>42</v>
      </c>
      <c r="R5" s="2">
        <v>1</v>
      </c>
      <c r="S5" s="2">
        <f aca="true" t="shared" si="8" ref="S5:S16">VLOOKUP(R5,$A$42:$B$71,2)</f>
        <v>50</v>
      </c>
      <c r="T5" s="2">
        <v>6</v>
      </c>
      <c r="U5" s="2">
        <f aca="true" t="shared" si="9" ref="U5:U16">VLOOKUP(T5,$A$42:$B$71,2)</f>
        <v>28</v>
      </c>
      <c r="V5" s="2">
        <v>1</v>
      </c>
      <c r="W5" s="2">
        <f aca="true" t="shared" si="10" ref="W5:W16">VLOOKUP(V5,$A$42:$B$71,2)</f>
        <v>50</v>
      </c>
      <c r="X5" s="2">
        <v>3</v>
      </c>
      <c r="Y5" s="2">
        <f aca="true" t="shared" si="11" ref="Y5:Y16">VLOOKUP(X5,$A$42:$B$71,2)</f>
        <v>35</v>
      </c>
      <c r="Z5" s="2">
        <v>1</v>
      </c>
      <c r="AA5" s="2">
        <f aca="true" t="shared" si="12" ref="AA5:AA16">VLOOKUP(Z5,$A$42:$B$71,2)</f>
        <v>50</v>
      </c>
      <c r="AB5" s="2">
        <v>0</v>
      </c>
      <c r="AC5" s="2">
        <f aca="true" t="shared" si="13" ref="AC5:AC16">VLOOKUP(AB5,$A$42:$B$71,2)</f>
        <v>0</v>
      </c>
      <c r="AD5" s="2">
        <f aca="true" t="shared" si="14" ref="AD5:AD16">SUM(C5,E5,G5,I5,K5,M5,O5,Q5,S5,U5,W5,Y5,AA5,AC5)</f>
        <v>490</v>
      </c>
    </row>
    <row r="6" spans="1:30" ht="12.75">
      <c r="A6" s="16" t="s">
        <v>146</v>
      </c>
      <c r="B6" s="2">
        <v>0</v>
      </c>
      <c r="C6" s="2">
        <f t="shared" si="0"/>
        <v>0</v>
      </c>
      <c r="D6" s="2">
        <v>11</v>
      </c>
      <c r="E6" s="2">
        <f t="shared" si="1"/>
        <v>19</v>
      </c>
      <c r="F6" s="2">
        <v>5</v>
      </c>
      <c r="G6" s="2">
        <f t="shared" si="2"/>
        <v>30</v>
      </c>
      <c r="H6" s="2">
        <v>7</v>
      </c>
      <c r="I6" s="2">
        <f t="shared" si="3"/>
        <v>26</v>
      </c>
      <c r="J6" s="2">
        <v>7</v>
      </c>
      <c r="K6" s="2">
        <f t="shared" si="4"/>
        <v>26</v>
      </c>
      <c r="L6" s="2">
        <v>7</v>
      </c>
      <c r="M6" s="2">
        <f t="shared" si="5"/>
        <v>26</v>
      </c>
      <c r="N6" s="2">
        <v>4</v>
      </c>
      <c r="O6" s="2">
        <f t="shared" si="6"/>
        <v>32</v>
      </c>
      <c r="P6" s="2">
        <v>7</v>
      </c>
      <c r="Q6" s="2">
        <f t="shared" si="7"/>
        <v>26</v>
      </c>
      <c r="R6" s="2">
        <v>4</v>
      </c>
      <c r="S6" s="2">
        <f t="shared" si="8"/>
        <v>32</v>
      </c>
      <c r="T6" s="2">
        <v>5</v>
      </c>
      <c r="U6" s="2">
        <f t="shared" si="9"/>
        <v>30</v>
      </c>
      <c r="V6" s="2">
        <v>6</v>
      </c>
      <c r="W6" s="2">
        <f t="shared" si="10"/>
        <v>28</v>
      </c>
      <c r="X6" s="2">
        <v>8</v>
      </c>
      <c r="Y6" s="2">
        <f t="shared" si="11"/>
        <v>24</v>
      </c>
      <c r="Z6" s="2">
        <v>5</v>
      </c>
      <c r="AA6" s="2">
        <f t="shared" si="12"/>
        <v>30</v>
      </c>
      <c r="AB6" s="2">
        <v>4</v>
      </c>
      <c r="AC6" s="2">
        <f t="shared" si="13"/>
        <v>32</v>
      </c>
      <c r="AD6" s="2">
        <f t="shared" si="14"/>
        <v>361</v>
      </c>
    </row>
    <row r="7" spans="1:30" ht="12.75">
      <c r="A7" s="16" t="s">
        <v>172</v>
      </c>
      <c r="B7" s="2">
        <v>3</v>
      </c>
      <c r="C7" s="2">
        <f t="shared" si="0"/>
        <v>35</v>
      </c>
      <c r="D7" s="2">
        <v>10</v>
      </c>
      <c r="E7" s="2">
        <f t="shared" si="1"/>
        <v>20</v>
      </c>
      <c r="F7" s="2">
        <v>8</v>
      </c>
      <c r="G7" s="2">
        <f t="shared" si="2"/>
        <v>24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9">
        <v>0</v>
      </c>
      <c r="M7" s="2">
        <f t="shared" si="5"/>
        <v>0</v>
      </c>
      <c r="N7" s="9">
        <v>6</v>
      </c>
      <c r="O7" s="2">
        <f t="shared" si="6"/>
        <v>28</v>
      </c>
      <c r="P7" s="2">
        <v>4</v>
      </c>
      <c r="Q7" s="2">
        <f t="shared" si="7"/>
        <v>32</v>
      </c>
      <c r="R7" s="2">
        <v>6</v>
      </c>
      <c r="S7" s="2">
        <f t="shared" si="8"/>
        <v>28</v>
      </c>
      <c r="T7" s="2">
        <v>7</v>
      </c>
      <c r="U7" s="2">
        <f t="shared" si="9"/>
        <v>26</v>
      </c>
      <c r="V7" s="2">
        <v>0</v>
      </c>
      <c r="W7" s="2">
        <f t="shared" si="10"/>
        <v>0</v>
      </c>
      <c r="X7" s="2">
        <v>7</v>
      </c>
      <c r="Y7" s="2">
        <f t="shared" si="11"/>
        <v>26</v>
      </c>
      <c r="Z7" s="2">
        <v>0</v>
      </c>
      <c r="AA7" s="2">
        <f t="shared" si="12"/>
        <v>0</v>
      </c>
      <c r="AB7" s="2">
        <v>2</v>
      </c>
      <c r="AC7" s="2">
        <f t="shared" si="13"/>
        <v>42</v>
      </c>
      <c r="AD7" s="2">
        <f t="shared" si="14"/>
        <v>323</v>
      </c>
    </row>
    <row r="8" spans="1:30" ht="12.75">
      <c r="A8" s="16" t="s">
        <v>131</v>
      </c>
      <c r="B8" s="2">
        <v>0</v>
      </c>
      <c r="C8" s="2">
        <f t="shared" si="0"/>
        <v>0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4</v>
      </c>
      <c r="K8" s="2">
        <f t="shared" si="4"/>
        <v>32</v>
      </c>
      <c r="L8" s="2">
        <v>0</v>
      </c>
      <c r="M8" s="2">
        <f t="shared" si="5"/>
        <v>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6</v>
      </c>
      <c r="Y8" s="2">
        <f t="shared" si="11"/>
        <v>28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300</v>
      </c>
    </row>
    <row r="9" spans="1:30" ht="12.75">
      <c r="A9" s="16" t="s">
        <v>77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1</v>
      </c>
      <c r="G9" s="2">
        <f t="shared" si="2"/>
        <v>50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2</v>
      </c>
      <c r="S9" s="2">
        <f t="shared" si="8"/>
        <v>42</v>
      </c>
      <c r="T9" s="2">
        <v>1</v>
      </c>
      <c r="U9" s="2">
        <f t="shared" si="9"/>
        <v>50</v>
      </c>
      <c r="V9" s="2">
        <v>2</v>
      </c>
      <c r="W9" s="2">
        <f t="shared" si="10"/>
        <v>42</v>
      </c>
      <c r="X9" s="2">
        <v>1</v>
      </c>
      <c r="Y9" s="2">
        <f t="shared" si="11"/>
        <v>50</v>
      </c>
      <c r="Z9" s="2">
        <v>3</v>
      </c>
      <c r="AA9" s="2">
        <f t="shared" si="12"/>
        <v>35</v>
      </c>
      <c r="AB9" s="2">
        <v>5</v>
      </c>
      <c r="AC9" s="2">
        <f t="shared" si="13"/>
        <v>30</v>
      </c>
      <c r="AD9" s="2">
        <f t="shared" si="14"/>
        <v>299</v>
      </c>
    </row>
    <row r="10" spans="1:30" ht="12.75">
      <c r="A10" s="16" t="s">
        <v>199</v>
      </c>
      <c r="B10" s="2">
        <v>0</v>
      </c>
      <c r="C10" s="2">
        <f t="shared" si="0"/>
        <v>0</v>
      </c>
      <c r="D10" s="2">
        <v>13</v>
      </c>
      <c r="E10" s="2">
        <f t="shared" si="1"/>
        <v>17</v>
      </c>
      <c r="F10" s="2">
        <v>10</v>
      </c>
      <c r="G10" s="2">
        <f t="shared" si="2"/>
        <v>20</v>
      </c>
      <c r="H10" s="2">
        <v>9</v>
      </c>
      <c r="I10" s="2">
        <f t="shared" si="3"/>
        <v>22</v>
      </c>
      <c r="J10" s="2">
        <v>8</v>
      </c>
      <c r="K10" s="2">
        <f t="shared" si="4"/>
        <v>24</v>
      </c>
      <c r="L10" s="2">
        <v>4</v>
      </c>
      <c r="M10" s="2">
        <f t="shared" si="5"/>
        <v>32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0</v>
      </c>
      <c r="U10" s="2">
        <f t="shared" si="9"/>
        <v>0</v>
      </c>
      <c r="V10" s="2">
        <v>12</v>
      </c>
      <c r="W10" s="2">
        <f t="shared" si="10"/>
        <v>18</v>
      </c>
      <c r="X10" s="2">
        <v>2</v>
      </c>
      <c r="Y10" s="2">
        <f t="shared" si="11"/>
        <v>42</v>
      </c>
      <c r="Z10" s="2">
        <v>7</v>
      </c>
      <c r="AA10" s="2">
        <f t="shared" si="12"/>
        <v>26</v>
      </c>
      <c r="AB10" s="2">
        <v>0</v>
      </c>
      <c r="AC10" s="2">
        <f t="shared" si="13"/>
        <v>0</v>
      </c>
      <c r="AD10" s="2">
        <f t="shared" si="14"/>
        <v>255</v>
      </c>
    </row>
    <row r="11" spans="1:30" ht="12.75">
      <c r="A11" s="16" t="s">
        <v>124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6</v>
      </c>
      <c r="G11" s="2">
        <f t="shared" si="2"/>
        <v>28</v>
      </c>
      <c r="H11" s="2">
        <v>0</v>
      </c>
      <c r="I11" s="2">
        <f t="shared" si="3"/>
        <v>0</v>
      </c>
      <c r="J11" s="2">
        <v>12</v>
      </c>
      <c r="K11" s="2">
        <f t="shared" si="4"/>
        <v>18</v>
      </c>
      <c r="L11" s="2">
        <v>3</v>
      </c>
      <c r="M11" s="2">
        <f t="shared" si="5"/>
        <v>35</v>
      </c>
      <c r="N11" s="2">
        <v>0</v>
      </c>
      <c r="O11" s="2">
        <f t="shared" si="6"/>
        <v>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2">
        <v>3</v>
      </c>
      <c r="U11" s="2">
        <f t="shared" si="9"/>
        <v>35</v>
      </c>
      <c r="V11" s="2">
        <v>5</v>
      </c>
      <c r="W11" s="2">
        <f t="shared" si="10"/>
        <v>30</v>
      </c>
      <c r="X11" s="2">
        <v>4</v>
      </c>
      <c r="Y11" s="2">
        <f t="shared" si="11"/>
        <v>32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226</v>
      </c>
    </row>
    <row r="12" spans="1:30" ht="12.75">
      <c r="A12" s="16" t="s">
        <v>114</v>
      </c>
      <c r="B12" s="2">
        <v>0</v>
      </c>
      <c r="C12" s="2">
        <f t="shared" si="0"/>
        <v>0</v>
      </c>
      <c r="D12" s="2">
        <v>8</v>
      </c>
      <c r="E12" s="2">
        <f t="shared" si="1"/>
        <v>24</v>
      </c>
      <c r="F12" s="2">
        <v>0</v>
      </c>
      <c r="G12" s="2">
        <f t="shared" si="2"/>
        <v>0</v>
      </c>
      <c r="H12" s="9">
        <v>11</v>
      </c>
      <c r="I12" s="2">
        <f t="shared" si="3"/>
        <v>19</v>
      </c>
      <c r="J12" s="2">
        <v>3</v>
      </c>
      <c r="K12" s="2">
        <f t="shared" si="4"/>
        <v>35</v>
      </c>
      <c r="L12" s="2">
        <v>10</v>
      </c>
      <c r="M12" s="2">
        <f t="shared" si="5"/>
        <v>20</v>
      </c>
      <c r="N12" s="2">
        <v>9</v>
      </c>
      <c r="O12" s="2">
        <f t="shared" si="6"/>
        <v>22</v>
      </c>
      <c r="P12" s="2">
        <v>11</v>
      </c>
      <c r="Q12" s="2">
        <f t="shared" si="7"/>
        <v>19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139</v>
      </c>
    </row>
    <row r="13" spans="1:30" ht="12.75">
      <c r="A13" s="16" t="s">
        <v>95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10</v>
      </c>
      <c r="K13" s="2">
        <f t="shared" si="4"/>
        <v>20</v>
      </c>
      <c r="L13" s="2">
        <v>9</v>
      </c>
      <c r="M13" s="2">
        <f t="shared" si="5"/>
        <v>22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9</v>
      </c>
      <c r="W13" s="2">
        <f t="shared" si="10"/>
        <v>22</v>
      </c>
      <c r="X13" s="9">
        <v>13</v>
      </c>
      <c r="Y13" s="2">
        <f t="shared" si="11"/>
        <v>17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105</v>
      </c>
    </row>
    <row r="14" spans="1:30" ht="12.75">
      <c r="A14" s="2" t="s">
        <v>94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12</v>
      </c>
      <c r="G14" s="2">
        <f t="shared" si="2"/>
        <v>18</v>
      </c>
      <c r="H14" s="2">
        <v>0</v>
      </c>
      <c r="I14" s="2">
        <f t="shared" si="3"/>
        <v>0</v>
      </c>
      <c r="J14" s="2">
        <v>11</v>
      </c>
      <c r="K14" s="2">
        <f t="shared" si="4"/>
        <v>19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10</v>
      </c>
      <c r="W14" s="2">
        <f t="shared" si="10"/>
        <v>20</v>
      </c>
      <c r="X14" s="2">
        <v>15</v>
      </c>
      <c r="Y14" s="2">
        <f t="shared" si="11"/>
        <v>15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72</v>
      </c>
    </row>
    <row r="15" spans="1:30" ht="12.75">
      <c r="A15" s="16" t="s">
        <v>195</v>
      </c>
      <c r="B15" s="2">
        <v>0</v>
      </c>
      <c r="C15" s="2">
        <f t="shared" si="0"/>
        <v>0</v>
      </c>
      <c r="D15" s="2">
        <v>3</v>
      </c>
      <c r="E15" s="2">
        <f t="shared" si="1"/>
        <v>35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35</v>
      </c>
    </row>
    <row r="16" spans="1:30" ht="12.75">
      <c r="A16" s="16" t="s">
        <v>223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6" t="s">
        <v>0</v>
      </c>
      <c r="B17" s="2">
        <v>0</v>
      </c>
      <c r="C17" s="2">
        <f aca="true" t="shared" si="15" ref="C17:C40">VLOOKUP(B17,$A$42:$B$71,2)</f>
        <v>0</v>
      </c>
      <c r="D17" s="2">
        <v>0</v>
      </c>
      <c r="E17" s="2">
        <f>VLOOKUP(D17,$A$42:$B$71,2)</f>
        <v>0</v>
      </c>
      <c r="F17" s="2">
        <v>0</v>
      </c>
      <c r="G17" s="2">
        <f>VLOOKUP(F17,$A$42:$B$71,2)</f>
        <v>0</v>
      </c>
      <c r="H17" s="2">
        <v>0</v>
      </c>
      <c r="I17" s="2">
        <f aca="true" t="shared" si="16" ref="I17:I40">VLOOKUP(H17,$A$42:$B$71,2)</f>
        <v>0</v>
      </c>
      <c r="J17" s="2">
        <v>0</v>
      </c>
      <c r="K17" s="2">
        <f aca="true" t="shared" si="17" ref="K17:K40">VLOOKUP(J17,$A$42:$B$71,2)</f>
        <v>0</v>
      </c>
      <c r="L17" s="2">
        <v>0</v>
      </c>
      <c r="M17" s="2">
        <f aca="true" t="shared" si="18" ref="M17:M40">VLOOKUP(L17,$A$42:$B$71,2)</f>
        <v>0</v>
      </c>
      <c r="N17" s="2">
        <v>0</v>
      </c>
      <c r="O17" s="2">
        <f aca="true" t="shared" si="19" ref="O17:O40">VLOOKUP(N17,$A$42:$B$71,2)</f>
        <v>0</v>
      </c>
      <c r="P17" s="2">
        <v>0</v>
      </c>
      <c r="Q17" s="2">
        <f aca="true" t="shared" si="20" ref="Q17:Q40">VLOOKUP(P17,$A$42:$B$71,2)</f>
        <v>0</v>
      </c>
      <c r="R17" s="2">
        <v>0</v>
      </c>
      <c r="S17" s="2">
        <f aca="true" t="shared" si="21" ref="S17:S40">VLOOKUP(R17,$A$42:$B$71,2)</f>
        <v>0</v>
      </c>
      <c r="T17" s="2">
        <v>0</v>
      </c>
      <c r="U17" s="2">
        <f aca="true" t="shared" si="22" ref="U17:U40">VLOOKUP(T17,$A$42:$B$71,2)</f>
        <v>0</v>
      </c>
      <c r="V17" s="2">
        <v>0</v>
      </c>
      <c r="W17" s="2">
        <f aca="true" t="shared" si="23" ref="W17:W40">VLOOKUP(V17,$A$42:$B$71,2)</f>
        <v>0</v>
      </c>
      <c r="X17" s="2">
        <v>0</v>
      </c>
      <c r="Y17" s="2">
        <f aca="true" t="shared" si="24" ref="Y17:Y40">VLOOKUP(X17,$A$42:$B$71,2)</f>
        <v>0</v>
      </c>
      <c r="Z17" s="2">
        <v>0</v>
      </c>
      <c r="AA17" s="2">
        <f aca="true" t="shared" si="25" ref="AA17:AA40">VLOOKUP(Z17,$A$42:$B$71,2)</f>
        <v>0</v>
      </c>
      <c r="AB17" s="2">
        <v>0</v>
      </c>
      <c r="AC17" s="2">
        <f aca="true" t="shared" si="26" ref="AC17:AC40">VLOOKUP(AB17,$A$42:$B$71,2)</f>
        <v>0</v>
      </c>
      <c r="AD17" s="2">
        <f aca="true" t="shared" si="27" ref="AD17:AD25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VLOOKUP(D18,$A$42:$B$71,2)</f>
        <v>0</v>
      </c>
      <c r="F18" s="2">
        <v>0</v>
      </c>
      <c r="G18" s="2">
        <f>VLOOKUP(F18,$A$42:$B$71,2)</f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VLOOKUP(D19,$A$42:$B$71,2)</f>
        <v>0</v>
      </c>
      <c r="F19" s="2">
        <v>0</v>
      </c>
      <c r="G19" s="2">
        <f>VLOOKUP(F19,$A$42:$B$71,2)</f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9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VLOOKUP(D20,$A$42:$B$71,2)</f>
        <v>0</v>
      </c>
      <c r="F20" s="2">
        <v>0</v>
      </c>
      <c r="G20" s="2">
        <f>VLOOKUP(F20,$A$42:$B$71,2)</f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2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aca="true" t="shared" si="28" ref="E21:G36">VLOOKUP(D21,$A$42:$B$71,2)</f>
        <v>0</v>
      </c>
      <c r="F21" s="2">
        <v>0</v>
      </c>
      <c r="G21" s="2">
        <f t="shared" si="28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>SUM(C26,E26,G26,I26,K26,M26,O26,Q26,S26,U26,W26,Y26,AA26,AC26)</f>
        <v>0</v>
      </c>
    </row>
    <row r="27" spans="1:30" ht="12.75">
      <c r="A27" s="17" t="s">
        <v>0</v>
      </c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aca="true" t="shared" si="29" ref="AD29:AD40"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1:30" ht="12.75">
      <c r="A32" s="2" t="s">
        <v>0</v>
      </c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30" ref="E37:G40">VLOOKUP(D37,$A$42:$B$71,2)</f>
        <v>0</v>
      </c>
      <c r="F37" s="2">
        <v>0</v>
      </c>
      <c r="G37" s="2">
        <f t="shared" si="30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2:30" ht="12.75"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79</v>
      </c>
      <c r="B5" s="2">
        <v>6</v>
      </c>
      <c r="C5" s="2">
        <f aca="true" t="shared" si="0" ref="C5:C27">VLOOKUP(B5,$A$43:$B$72,2)</f>
        <v>28</v>
      </c>
      <c r="D5" s="2">
        <v>4</v>
      </c>
      <c r="E5" s="2">
        <f aca="true" t="shared" si="1" ref="E5:E27">VLOOKUP(D5,$A$43:$B$72,2)</f>
        <v>32</v>
      </c>
      <c r="F5" s="2">
        <v>6</v>
      </c>
      <c r="G5" s="2">
        <f aca="true" t="shared" si="2" ref="G5:G27">VLOOKUP(F5,$A$43:$B$72,2)</f>
        <v>28</v>
      </c>
      <c r="H5" s="9">
        <v>1</v>
      </c>
      <c r="I5" s="2">
        <f aca="true" t="shared" si="3" ref="I5:I27">VLOOKUP(H5,$A$43:$B$72,2)</f>
        <v>50</v>
      </c>
      <c r="J5" s="2">
        <v>2</v>
      </c>
      <c r="K5" s="2">
        <f aca="true" t="shared" si="4" ref="K5:K27">VLOOKUP(J5,$A$43:$B$72,2)</f>
        <v>42</v>
      </c>
      <c r="L5" s="2">
        <v>1</v>
      </c>
      <c r="M5" s="2">
        <f aca="true" t="shared" si="5" ref="M5:M27">VLOOKUP(L5,$A$43:$B$72,2)</f>
        <v>50</v>
      </c>
      <c r="N5" s="2">
        <v>3</v>
      </c>
      <c r="O5" s="2">
        <f aca="true" t="shared" si="6" ref="O5:O27">VLOOKUP(N5,$A$43:$B$72,2)</f>
        <v>35</v>
      </c>
      <c r="P5" s="2">
        <v>5</v>
      </c>
      <c r="Q5" s="2">
        <f aca="true" t="shared" si="7" ref="Q5:Q27">VLOOKUP(P5,$A$43:$B$72,2)</f>
        <v>30</v>
      </c>
      <c r="R5" s="2">
        <v>4</v>
      </c>
      <c r="S5" s="2">
        <f aca="true" t="shared" si="8" ref="S5:S27">VLOOKUP(R5,$A$43:$B$72,2)</f>
        <v>32</v>
      </c>
      <c r="T5" s="2">
        <v>1</v>
      </c>
      <c r="U5" s="2">
        <f aca="true" t="shared" si="9" ref="U5:U27">VLOOKUP(T5,$A$43:$B$72,2)</f>
        <v>50</v>
      </c>
      <c r="V5" s="9">
        <v>1</v>
      </c>
      <c r="W5" s="2">
        <f aca="true" t="shared" si="10" ref="W5:W27">VLOOKUP(V5,$A$43:$B$72,2)</f>
        <v>50</v>
      </c>
      <c r="X5" s="9">
        <v>3</v>
      </c>
      <c r="Y5" s="2">
        <f aca="true" t="shared" si="11" ref="Y5:Y27">VLOOKUP(X5,$A$43:$B$72,2)</f>
        <v>35</v>
      </c>
      <c r="Z5" s="9">
        <v>1</v>
      </c>
      <c r="AA5" s="2">
        <f aca="true" t="shared" si="12" ref="AA5:AA27">VLOOKUP(Z5,$A$43:$B$72,2)</f>
        <v>50</v>
      </c>
      <c r="AB5" s="9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512</v>
      </c>
    </row>
    <row r="6" spans="1:30" ht="12.75">
      <c r="A6" s="16" t="s">
        <v>83</v>
      </c>
      <c r="B6" s="2">
        <v>4</v>
      </c>
      <c r="C6" s="2">
        <f t="shared" si="0"/>
        <v>32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9">
        <v>5</v>
      </c>
      <c r="I6" s="2">
        <f t="shared" si="3"/>
        <v>30</v>
      </c>
      <c r="J6" s="2">
        <v>4</v>
      </c>
      <c r="K6" s="2">
        <f t="shared" si="4"/>
        <v>32</v>
      </c>
      <c r="L6" s="2">
        <v>0</v>
      </c>
      <c r="M6" s="2">
        <f t="shared" si="5"/>
        <v>0</v>
      </c>
      <c r="N6" s="2">
        <v>1</v>
      </c>
      <c r="O6" s="2">
        <f t="shared" si="6"/>
        <v>50</v>
      </c>
      <c r="P6" s="2">
        <v>3</v>
      </c>
      <c r="Q6" s="2">
        <f t="shared" si="7"/>
        <v>35</v>
      </c>
      <c r="R6" s="2">
        <v>0</v>
      </c>
      <c r="S6" s="2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475</v>
      </c>
    </row>
    <row r="7" spans="1:30" ht="12.75">
      <c r="A7" s="16" t="s">
        <v>117</v>
      </c>
      <c r="B7" s="2">
        <v>1</v>
      </c>
      <c r="C7" s="2">
        <f t="shared" si="0"/>
        <v>50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2</v>
      </c>
      <c r="I7" s="2">
        <f t="shared" si="3"/>
        <v>42</v>
      </c>
      <c r="J7" s="2">
        <v>19</v>
      </c>
      <c r="K7" s="2">
        <f t="shared" si="4"/>
        <v>11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14</v>
      </c>
      <c r="U7" s="2">
        <f t="shared" si="9"/>
        <v>16</v>
      </c>
      <c r="V7" s="2">
        <v>2</v>
      </c>
      <c r="W7" s="2">
        <f t="shared" si="10"/>
        <v>42</v>
      </c>
      <c r="X7" s="2">
        <v>5</v>
      </c>
      <c r="Y7" s="2">
        <f t="shared" si="11"/>
        <v>30</v>
      </c>
      <c r="Z7" s="2">
        <v>2</v>
      </c>
      <c r="AA7" s="2">
        <f t="shared" si="12"/>
        <v>42</v>
      </c>
      <c r="AB7" s="2">
        <v>1</v>
      </c>
      <c r="AC7" s="2">
        <f t="shared" si="13"/>
        <v>50</v>
      </c>
      <c r="AD7" s="2">
        <f t="shared" si="14"/>
        <v>442</v>
      </c>
    </row>
    <row r="8" spans="1:30" ht="12.75">
      <c r="A8" s="16" t="s">
        <v>177</v>
      </c>
      <c r="B8" s="2">
        <v>2</v>
      </c>
      <c r="C8" s="2">
        <f t="shared" si="0"/>
        <v>42</v>
      </c>
      <c r="D8" s="2">
        <v>11</v>
      </c>
      <c r="E8" s="2">
        <f t="shared" si="1"/>
        <v>19</v>
      </c>
      <c r="F8" s="2">
        <v>2</v>
      </c>
      <c r="G8" s="2">
        <f t="shared" si="2"/>
        <v>42</v>
      </c>
      <c r="H8" s="2">
        <v>4</v>
      </c>
      <c r="I8" s="2">
        <f t="shared" si="3"/>
        <v>32</v>
      </c>
      <c r="J8" s="2">
        <v>11</v>
      </c>
      <c r="K8" s="2">
        <f t="shared" si="4"/>
        <v>19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1</v>
      </c>
      <c r="S8" s="2">
        <f t="shared" si="8"/>
        <v>50</v>
      </c>
      <c r="T8" s="2">
        <v>10</v>
      </c>
      <c r="U8" s="2">
        <f t="shared" si="9"/>
        <v>20</v>
      </c>
      <c r="V8" s="2">
        <v>5</v>
      </c>
      <c r="W8" s="2">
        <f t="shared" si="10"/>
        <v>30</v>
      </c>
      <c r="X8" s="2">
        <v>7</v>
      </c>
      <c r="Y8" s="2">
        <f t="shared" si="11"/>
        <v>26</v>
      </c>
      <c r="Z8" s="2">
        <v>7</v>
      </c>
      <c r="AA8" s="2">
        <f t="shared" si="12"/>
        <v>26</v>
      </c>
      <c r="AB8" s="2">
        <v>8</v>
      </c>
      <c r="AC8" s="2">
        <f t="shared" si="13"/>
        <v>24</v>
      </c>
      <c r="AD8" s="2">
        <f t="shared" si="14"/>
        <v>420</v>
      </c>
    </row>
    <row r="9" spans="1:30" ht="12.75">
      <c r="A9" s="16" t="s">
        <v>187</v>
      </c>
      <c r="B9" s="2">
        <v>0</v>
      </c>
      <c r="C9" s="2">
        <f t="shared" si="0"/>
        <v>0</v>
      </c>
      <c r="D9" s="2">
        <v>12</v>
      </c>
      <c r="E9" s="2">
        <f t="shared" si="1"/>
        <v>18</v>
      </c>
      <c r="F9" s="2">
        <v>3</v>
      </c>
      <c r="G9" s="2">
        <f t="shared" si="2"/>
        <v>35</v>
      </c>
      <c r="H9" s="2">
        <v>0</v>
      </c>
      <c r="I9" s="2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0</v>
      </c>
      <c r="O9" s="2">
        <f t="shared" si="6"/>
        <v>0</v>
      </c>
      <c r="P9" s="2">
        <v>2</v>
      </c>
      <c r="Q9" s="2">
        <f t="shared" si="7"/>
        <v>42</v>
      </c>
      <c r="R9" s="2">
        <v>2</v>
      </c>
      <c r="S9" s="2">
        <f t="shared" si="8"/>
        <v>42</v>
      </c>
      <c r="T9" s="2">
        <v>4</v>
      </c>
      <c r="U9" s="2">
        <f t="shared" si="9"/>
        <v>32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308</v>
      </c>
    </row>
    <row r="10" spans="1:30" ht="12.75">
      <c r="A10" s="16" t="s">
        <v>181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0</v>
      </c>
      <c r="I10" s="2">
        <f t="shared" si="3"/>
        <v>0</v>
      </c>
      <c r="J10" s="2">
        <v>6</v>
      </c>
      <c r="K10" s="2">
        <f t="shared" si="4"/>
        <v>28</v>
      </c>
      <c r="L10" s="2">
        <v>2</v>
      </c>
      <c r="M10" s="2">
        <f t="shared" si="5"/>
        <v>42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15</v>
      </c>
      <c r="U10" s="2">
        <f t="shared" si="9"/>
        <v>15</v>
      </c>
      <c r="V10" s="2">
        <v>4</v>
      </c>
      <c r="W10" s="2">
        <f t="shared" si="10"/>
        <v>32</v>
      </c>
      <c r="X10" s="2">
        <v>11</v>
      </c>
      <c r="Y10" s="2">
        <f t="shared" si="11"/>
        <v>19</v>
      </c>
      <c r="Z10" s="2">
        <v>6</v>
      </c>
      <c r="AA10" s="2">
        <f t="shared" si="12"/>
        <v>28</v>
      </c>
      <c r="AB10" s="2">
        <v>4</v>
      </c>
      <c r="AC10" s="2">
        <f t="shared" si="13"/>
        <v>32</v>
      </c>
      <c r="AD10" s="2">
        <f t="shared" si="14"/>
        <v>286</v>
      </c>
    </row>
    <row r="11" spans="1:30" ht="12.75">
      <c r="A11" s="16" t="s">
        <v>125</v>
      </c>
      <c r="B11" s="2">
        <v>11</v>
      </c>
      <c r="C11" s="2">
        <f t="shared" si="0"/>
        <v>19</v>
      </c>
      <c r="D11" s="2">
        <v>0</v>
      </c>
      <c r="E11" s="2">
        <f t="shared" si="1"/>
        <v>0</v>
      </c>
      <c r="F11" s="2">
        <v>7</v>
      </c>
      <c r="G11" s="2">
        <f t="shared" si="2"/>
        <v>26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9">
        <v>5</v>
      </c>
      <c r="M11" s="2">
        <f t="shared" si="5"/>
        <v>30</v>
      </c>
      <c r="N11" s="9">
        <v>6</v>
      </c>
      <c r="O11" s="2">
        <f t="shared" si="6"/>
        <v>28</v>
      </c>
      <c r="P11" s="2">
        <v>8</v>
      </c>
      <c r="Q11" s="2">
        <f t="shared" si="7"/>
        <v>24</v>
      </c>
      <c r="R11" s="2">
        <v>9</v>
      </c>
      <c r="S11" s="2">
        <f t="shared" si="8"/>
        <v>22</v>
      </c>
      <c r="T11" s="2">
        <v>0</v>
      </c>
      <c r="U11" s="2">
        <f t="shared" si="9"/>
        <v>0</v>
      </c>
      <c r="V11" s="2">
        <v>8</v>
      </c>
      <c r="W11" s="2">
        <f t="shared" si="10"/>
        <v>24</v>
      </c>
      <c r="X11" s="2">
        <v>6</v>
      </c>
      <c r="Y11" s="2">
        <f t="shared" si="11"/>
        <v>28</v>
      </c>
      <c r="Z11" s="2">
        <v>8</v>
      </c>
      <c r="AA11" s="2">
        <f t="shared" si="12"/>
        <v>24</v>
      </c>
      <c r="AB11" s="2">
        <v>0</v>
      </c>
      <c r="AC11" s="2">
        <f t="shared" si="13"/>
        <v>0</v>
      </c>
      <c r="AD11" s="2">
        <f t="shared" si="14"/>
        <v>277</v>
      </c>
    </row>
    <row r="12" spans="1:30" ht="12.75">
      <c r="A12" s="16" t="s">
        <v>159</v>
      </c>
      <c r="B12" s="2">
        <v>10</v>
      </c>
      <c r="C12" s="2">
        <f t="shared" si="0"/>
        <v>20</v>
      </c>
      <c r="D12" s="2">
        <v>18</v>
      </c>
      <c r="E12" s="2">
        <f t="shared" si="1"/>
        <v>12</v>
      </c>
      <c r="F12" s="2">
        <v>12</v>
      </c>
      <c r="G12" s="2">
        <f t="shared" si="2"/>
        <v>18</v>
      </c>
      <c r="H12" s="2">
        <v>7</v>
      </c>
      <c r="I12" s="2">
        <f t="shared" si="3"/>
        <v>26</v>
      </c>
      <c r="J12" s="2">
        <v>9</v>
      </c>
      <c r="K12" s="2">
        <f t="shared" si="4"/>
        <v>22</v>
      </c>
      <c r="L12" s="2">
        <v>10</v>
      </c>
      <c r="M12" s="2">
        <f t="shared" si="5"/>
        <v>20</v>
      </c>
      <c r="N12" s="2">
        <v>13</v>
      </c>
      <c r="O12" s="2">
        <f t="shared" si="6"/>
        <v>17</v>
      </c>
      <c r="P12" s="2">
        <v>13</v>
      </c>
      <c r="Q12" s="2">
        <f t="shared" si="7"/>
        <v>17</v>
      </c>
      <c r="R12" s="2">
        <v>8</v>
      </c>
      <c r="S12" s="2">
        <f t="shared" si="8"/>
        <v>24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13</v>
      </c>
      <c r="Y12" s="2">
        <f t="shared" si="11"/>
        <v>17</v>
      </c>
      <c r="Z12" s="2">
        <v>13</v>
      </c>
      <c r="AA12" s="2">
        <f t="shared" si="12"/>
        <v>17</v>
      </c>
      <c r="AB12" s="2">
        <v>11</v>
      </c>
      <c r="AC12" s="2">
        <f t="shared" si="13"/>
        <v>19</v>
      </c>
      <c r="AD12" s="2">
        <f t="shared" si="14"/>
        <v>229</v>
      </c>
    </row>
    <row r="13" spans="1:30" ht="12.75">
      <c r="A13" s="2" t="s">
        <v>78</v>
      </c>
      <c r="B13" s="2">
        <v>9</v>
      </c>
      <c r="C13" s="2">
        <f t="shared" si="0"/>
        <v>22</v>
      </c>
      <c r="D13" s="2">
        <v>17</v>
      </c>
      <c r="E13" s="2">
        <f t="shared" si="1"/>
        <v>13</v>
      </c>
      <c r="F13" s="2">
        <v>16</v>
      </c>
      <c r="G13" s="2">
        <f t="shared" si="2"/>
        <v>14</v>
      </c>
      <c r="H13" s="2">
        <v>11</v>
      </c>
      <c r="I13" s="2">
        <f t="shared" si="3"/>
        <v>19</v>
      </c>
      <c r="J13" s="2">
        <v>10</v>
      </c>
      <c r="K13" s="2">
        <f t="shared" si="4"/>
        <v>20</v>
      </c>
      <c r="L13" s="2">
        <v>15</v>
      </c>
      <c r="M13" s="2">
        <f t="shared" si="5"/>
        <v>15</v>
      </c>
      <c r="N13" s="2">
        <v>8</v>
      </c>
      <c r="O13" s="2">
        <f t="shared" si="6"/>
        <v>24</v>
      </c>
      <c r="P13" s="2">
        <v>9</v>
      </c>
      <c r="Q13" s="2">
        <f t="shared" si="7"/>
        <v>22</v>
      </c>
      <c r="R13" s="2">
        <v>0</v>
      </c>
      <c r="S13" s="2">
        <f t="shared" si="8"/>
        <v>0</v>
      </c>
      <c r="T13" s="2">
        <v>23</v>
      </c>
      <c r="U13" s="2">
        <f t="shared" si="9"/>
        <v>7</v>
      </c>
      <c r="V13" s="2">
        <v>11</v>
      </c>
      <c r="W13" s="2">
        <f t="shared" si="10"/>
        <v>19</v>
      </c>
      <c r="X13" s="2">
        <v>19</v>
      </c>
      <c r="Y13" s="2">
        <f t="shared" si="11"/>
        <v>11</v>
      </c>
      <c r="Z13" s="2">
        <v>11</v>
      </c>
      <c r="AA13" s="2">
        <f t="shared" si="12"/>
        <v>19</v>
      </c>
      <c r="AB13" s="2">
        <v>12</v>
      </c>
      <c r="AC13" s="2">
        <f t="shared" si="13"/>
        <v>18</v>
      </c>
      <c r="AD13" s="2">
        <f t="shared" si="14"/>
        <v>223</v>
      </c>
    </row>
    <row r="14" spans="1:30" ht="12.75">
      <c r="A14" s="16" t="s">
        <v>206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10</v>
      </c>
      <c r="G14" s="2">
        <f t="shared" si="2"/>
        <v>20</v>
      </c>
      <c r="H14" s="2">
        <v>13</v>
      </c>
      <c r="I14" s="2">
        <f t="shared" si="3"/>
        <v>17</v>
      </c>
      <c r="J14" s="2">
        <v>15</v>
      </c>
      <c r="K14" s="2">
        <f t="shared" si="4"/>
        <v>15</v>
      </c>
      <c r="L14" s="2">
        <v>11</v>
      </c>
      <c r="M14" s="2">
        <f t="shared" si="5"/>
        <v>19</v>
      </c>
      <c r="N14" s="2">
        <v>9</v>
      </c>
      <c r="O14" s="2">
        <f t="shared" si="6"/>
        <v>22</v>
      </c>
      <c r="P14" s="2">
        <v>16</v>
      </c>
      <c r="Q14" s="2">
        <f t="shared" si="7"/>
        <v>14</v>
      </c>
      <c r="R14" s="9">
        <v>6</v>
      </c>
      <c r="S14" s="2">
        <f t="shared" si="8"/>
        <v>28</v>
      </c>
      <c r="T14" s="2">
        <v>24</v>
      </c>
      <c r="U14" s="2">
        <f t="shared" si="9"/>
        <v>6</v>
      </c>
      <c r="V14" s="2">
        <v>12</v>
      </c>
      <c r="W14" s="2">
        <f t="shared" si="10"/>
        <v>18</v>
      </c>
      <c r="X14" s="2">
        <v>12</v>
      </c>
      <c r="Y14" s="2">
        <f t="shared" si="11"/>
        <v>18</v>
      </c>
      <c r="Z14" s="2">
        <v>15</v>
      </c>
      <c r="AA14" s="2">
        <f t="shared" si="12"/>
        <v>15</v>
      </c>
      <c r="AB14" s="2">
        <v>13</v>
      </c>
      <c r="AC14" s="2">
        <f t="shared" si="13"/>
        <v>17</v>
      </c>
      <c r="AD14" s="2">
        <f t="shared" si="14"/>
        <v>209</v>
      </c>
    </row>
    <row r="15" spans="1:30" ht="12.75">
      <c r="A15" s="16" t="s">
        <v>221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9</v>
      </c>
      <c r="G15" s="2">
        <f t="shared" si="2"/>
        <v>22</v>
      </c>
      <c r="H15" s="2">
        <v>9</v>
      </c>
      <c r="I15" s="2">
        <f t="shared" si="3"/>
        <v>22</v>
      </c>
      <c r="J15" s="2">
        <v>20</v>
      </c>
      <c r="K15" s="2">
        <f t="shared" si="4"/>
        <v>10</v>
      </c>
      <c r="L15" s="2">
        <v>8</v>
      </c>
      <c r="M15" s="2">
        <f t="shared" si="5"/>
        <v>24</v>
      </c>
      <c r="N15" s="2">
        <v>7</v>
      </c>
      <c r="O15" s="2">
        <f t="shared" si="6"/>
        <v>26</v>
      </c>
      <c r="P15" s="2">
        <v>15</v>
      </c>
      <c r="Q15" s="2">
        <f t="shared" si="7"/>
        <v>15</v>
      </c>
      <c r="R15" s="2">
        <v>0</v>
      </c>
      <c r="S15" s="2">
        <f t="shared" si="8"/>
        <v>0</v>
      </c>
      <c r="T15" s="2">
        <v>12</v>
      </c>
      <c r="U15" s="2">
        <f t="shared" si="9"/>
        <v>18</v>
      </c>
      <c r="V15" s="2">
        <v>0</v>
      </c>
      <c r="W15" s="2">
        <f t="shared" si="10"/>
        <v>0</v>
      </c>
      <c r="X15" s="2">
        <v>18</v>
      </c>
      <c r="Y15" s="2">
        <f t="shared" si="11"/>
        <v>12</v>
      </c>
      <c r="Z15" s="2">
        <v>9</v>
      </c>
      <c r="AA15" s="2">
        <f t="shared" si="12"/>
        <v>22</v>
      </c>
      <c r="AB15" s="2">
        <v>14</v>
      </c>
      <c r="AC15" s="2">
        <f t="shared" si="13"/>
        <v>16</v>
      </c>
      <c r="AD15" s="2">
        <f t="shared" si="14"/>
        <v>187</v>
      </c>
    </row>
    <row r="16" spans="1:30" ht="12.75">
      <c r="A16" s="16" t="s">
        <v>203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12</v>
      </c>
      <c r="I16" s="2">
        <f t="shared" si="3"/>
        <v>18</v>
      </c>
      <c r="J16" s="2">
        <v>12</v>
      </c>
      <c r="K16" s="2">
        <f t="shared" si="4"/>
        <v>18</v>
      </c>
      <c r="L16" s="2">
        <v>12</v>
      </c>
      <c r="M16" s="2">
        <f t="shared" si="5"/>
        <v>18</v>
      </c>
      <c r="N16" s="2">
        <v>11</v>
      </c>
      <c r="O16" s="2">
        <f t="shared" si="6"/>
        <v>19</v>
      </c>
      <c r="P16" s="2">
        <v>10</v>
      </c>
      <c r="Q16" s="2">
        <f t="shared" si="7"/>
        <v>20</v>
      </c>
      <c r="R16" s="2">
        <v>11</v>
      </c>
      <c r="S16" s="2">
        <f t="shared" si="8"/>
        <v>19</v>
      </c>
      <c r="T16" s="2">
        <v>16</v>
      </c>
      <c r="U16" s="2">
        <f t="shared" si="9"/>
        <v>14</v>
      </c>
      <c r="V16" s="2">
        <v>9</v>
      </c>
      <c r="W16" s="2">
        <f t="shared" si="10"/>
        <v>22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148</v>
      </c>
    </row>
    <row r="17" spans="1:30" ht="12.75">
      <c r="A17" s="16" t="s">
        <v>219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13</v>
      </c>
      <c r="G17" s="2">
        <f t="shared" si="2"/>
        <v>17</v>
      </c>
      <c r="H17" s="2">
        <v>10</v>
      </c>
      <c r="I17" s="2">
        <f t="shared" si="3"/>
        <v>20</v>
      </c>
      <c r="J17" s="2">
        <v>14</v>
      </c>
      <c r="K17" s="2">
        <f t="shared" si="4"/>
        <v>16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12</v>
      </c>
      <c r="S17" s="2">
        <f t="shared" si="8"/>
        <v>18</v>
      </c>
      <c r="T17" s="2">
        <v>0</v>
      </c>
      <c r="U17" s="2">
        <f t="shared" si="9"/>
        <v>0</v>
      </c>
      <c r="V17" s="2">
        <v>14</v>
      </c>
      <c r="W17" s="2">
        <f t="shared" si="10"/>
        <v>16</v>
      </c>
      <c r="X17" s="2">
        <v>15</v>
      </c>
      <c r="Y17" s="2">
        <f t="shared" si="11"/>
        <v>15</v>
      </c>
      <c r="Z17" s="2">
        <v>14</v>
      </c>
      <c r="AA17" s="2">
        <f t="shared" si="12"/>
        <v>16</v>
      </c>
      <c r="AB17" s="2">
        <v>7</v>
      </c>
      <c r="AC17" s="2">
        <f t="shared" si="13"/>
        <v>26</v>
      </c>
      <c r="AD17" s="2">
        <f t="shared" si="14"/>
        <v>144</v>
      </c>
    </row>
    <row r="18" spans="1:30" ht="12.75">
      <c r="A18" s="16" t="s">
        <v>182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14</v>
      </c>
      <c r="G18" s="2">
        <f t="shared" si="2"/>
        <v>16</v>
      </c>
      <c r="H18" s="2">
        <v>0</v>
      </c>
      <c r="I18" s="2">
        <f t="shared" si="3"/>
        <v>0</v>
      </c>
      <c r="J18" s="2">
        <v>17</v>
      </c>
      <c r="K18" s="2">
        <f t="shared" si="4"/>
        <v>13</v>
      </c>
      <c r="L18" s="2">
        <v>13</v>
      </c>
      <c r="M18" s="2">
        <f t="shared" si="5"/>
        <v>17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20</v>
      </c>
      <c r="U18" s="2">
        <f t="shared" si="9"/>
        <v>10</v>
      </c>
      <c r="V18" s="2">
        <v>10</v>
      </c>
      <c r="W18" s="2">
        <f t="shared" si="10"/>
        <v>20</v>
      </c>
      <c r="X18" s="2">
        <v>20</v>
      </c>
      <c r="Y18" s="2">
        <f t="shared" si="11"/>
        <v>10</v>
      </c>
      <c r="Z18" s="2">
        <v>12</v>
      </c>
      <c r="AA18" s="2">
        <f t="shared" si="12"/>
        <v>18</v>
      </c>
      <c r="AB18" s="2">
        <v>10</v>
      </c>
      <c r="AC18" s="2">
        <f t="shared" si="13"/>
        <v>20</v>
      </c>
      <c r="AD18" s="2">
        <f t="shared" si="14"/>
        <v>124</v>
      </c>
    </row>
    <row r="19" spans="1:30" ht="12.75">
      <c r="A19" s="16" t="s">
        <v>224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7</v>
      </c>
      <c r="K19" s="2">
        <f t="shared" si="4"/>
        <v>26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6</v>
      </c>
      <c r="W19" s="2">
        <f t="shared" si="10"/>
        <v>28</v>
      </c>
      <c r="X19" s="2">
        <v>9</v>
      </c>
      <c r="Y19" s="2">
        <f t="shared" si="11"/>
        <v>22</v>
      </c>
      <c r="Z19" s="2">
        <v>5</v>
      </c>
      <c r="AA19" s="2">
        <f t="shared" si="12"/>
        <v>30</v>
      </c>
      <c r="AB19" s="2">
        <v>0</v>
      </c>
      <c r="AC19" s="2">
        <f t="shared" si="13"/>
        <v>0</v>
      </c>
      <c r="AD19" s="2">
        <f t="shared" si="14"/>
        <v>106</v>
      </c>
    </row>
    <row r="20" spans="1:30" ht="12.75">
      <c r="A20" s="16" t="s">
        <v>167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3</v>
      </c>
      <c r="I20" s="2">
        <f t="shared" si="3"/>
        <v>35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3</v>
      </c>
      <c r="AC20" s="2">
        <f t="shared" si="13"/>
        <v>35</v>
      </c>
      <c r="AD20" s="2">
        <f t="shared" si="14"/>
        <v>70</v>
      </c>
    </row>
    <row r="21" spans="1:30" ht="12.75">
      <c r="A21" s="16" t="s">
        <v>141</v>
      </c>
      <c r="B21" s="2">
        <v>12</v>
      </c>
      <c r="C21" s="2">
        <f t="shared" si="0"/>
        <v>18</v>
      </c>
      <c r="D21" s="2">
        <v>14</v>
      </c>
      <c r="E21" s="2">
        <f t="shared" si="1"/>
        <v>16</v>
      </c>
      <c r="F21" s="2">
        <v>11</v>
      </c>
      <c r="G21" s="2">
        <f t="shared" si="2"/>
        <v>19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53</v>
      </c>
    </row>
    <row r="22" spans="1:30" ht="12.75">
      <c r="A22" s="16" t="s">
        <v>213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15</v>
      </c>
      <c r="S22" s="2">
        <f t="shared" si="8"/>
        <v>15</v>
      </c>
      <c r="T22" s="2">
        <v>13</v>
      </c>
      <c r="U22" s="2">
        <f t="shared" si="9"/>
        <v>17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50</v>
      </c>
    </row>
    <row r="23" spans="1:30" ht="12.75">
      <c r="A23" s="16" t="s">
        <v>161</v>
      </c>
      <c r="B23" s="2">
        <v>0</v>
      </c>
      <c r="C23" s="2">
        <f t="shared" si="0"/>
        <v>0</v>
      </c>
      <c r="D23" s="2">
        <v>1</v>
      </c>
      <c r="E23" s="2">
        <f t="shared" si="1"/>
        <v>50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50</v>
      </c>
    </row>
    <row r="24" spans="1:30" ht="12.75">
      <c r="A24" s="16" t="s">
        <v>222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15</v>
      </c>
      <c r="I24" s="2">
        <f t="shared" si="3"/>
        <v>15</v>
      </c>
      <c r="J24" s="2">
        <v>18</v>
      </c>
      <c r="K24" s="2">
        <f t="shared" si="4"/>
        <v>12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17</v>
      </c>
      <c r="Q24" s="2">
        <f t="shared" si="7"/>
        <v>13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40</v>
      </c>
    </row>
    <row r="25" spans="1:30" ht="12.75">
      <c r="A25" s="16" t="s">
        <v>165</v>
      </c>
      <c r="B25" s="2">
        <v>7</v>
      </c>
      <c r="C25" s="2">
        <f t="shared" si="0"/>
        <v>26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26</v>
      </c>
    </row>
    <row r="26" spans="1:30" ht="12.75">
      <c r="A26" s="16" t="s">
        <v>214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168</v>
      </c>
      <c r="B27" s="2">
        <v>0</v>
      </c>
      <c r="C27" s="2">
        <f t="shared" si="0"/>
        <v>0</v>
      </c>
      <c r="D27" s="9">
        <v>0</v>
      </c>
      <c r="E27" s="2">
        <f t="shared" si="1"/>
        <v>0</v>
      </c>
      <c r="F27" s="9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7"/>
      <c r="B5" s="2">
        <v>0</v>
      </c>
      <c r="C5" s="2">
        <f aca="true" t="shared" si="0" ref="C5:C22">VLOOKUP(B5,$A$43:$B$72,2)</f>
        <v>0</v>
      </c>
      <c r="D5" s="2">
        <v>0</v>
      </c>
      <c r="E5" s="2">
        <f aca="true" t="shared" si="1" ref="E5:E21">VLOOKUP(D5,$A$43:$B$72,2)</f>
        <v>0</v>
      </c>
      <c r="F5" s="2">
        <v>0</v>
      </c>
      <c r="G5" s="2">
        <f aca="true" t="shared" si="2" ref="G5:G22">VLOOKUP(F5,$A$43:$B$72,2)</f>
        <v>0</v>
      </c>
      <c r="H5" s="2">
        <v>0</v>
      </c>
      <c r="I5" s="2">
        <f aca="true" t="shared" si="3" ref="I5:I22">VLOOKUP(H5,$A$43:$B$72,2)</f>
        <v>0</v>
      </c>
      <c r="J5" s="2">
        <v>0</v>
      </c>
      <c r="K5" s="2">
        <f aca="true" t="shared" si="4" ref="K5:K22">VLOOKUP(J5,$A$43:$B$72,2)</f>
        <v>0</v>
      </c>
      <c r="L5" s="2">
        <v>0</v>
      </c>
      <c r="M5" s="2">
        <f aca="true" t="shared" si="5" ref="M5:M22">VLOOKUP(L5,$A$43:$B$72,2)</f>
        <v>0</v>
      </c>
      <c r="N5" s="2">
        <v>0</v>
      </c>
      <c r="O5" s="2">
        <f aca="true" t="shared" si="6" ref="O5:O22">VLOOKUP(N5,$A$43:$B$72,2)</f>
        <v>0</v>
      </c>
      <c r="P5" s="2">
        <v>0</v>
      </c>
      <c r="Q5" s="2">
        <f aca="true" t="shared" si="7" ref="Q5:Q22">VLOOKUP(P5,$A$43:$B$72,2)</f>
        <v>0</v>
      </c>
      <c r="R5" s="2">
        <v>0</v>
      </c>
      <c r="S5" s="2">
        <f aca="true" t="shared" si="8" ref="S5:S22">VLOOKUP(R5,$A$43:$B$72,2)</f>
        <v>0</v>
      </c>
      <c r="T5" s="2">
        <v>0</v>
      </c>
      <c r="U5" s="2">
        <f aca="true" t="shared" si="9" ref="U5:U22">VLOOKUP(T5,$A$43:$B$72,2)</f>
        <v>0</v>
      </c>
      <c r="V5" s="2">
        <v>0</v>
      </c>
      <c r="W5" s="2">
        <f aca="true" t="shared" si="10" ref="W5:W22">VLOOKUP(V5,$A$43:$B$72,2)</f>
        <v>0</v>
      </c>
      <c r="X5" s="2">
        <v>0</v>
      </c>
      <c r="Y5" s="2">
        <f aca="true" t="shared" si="11" ref="Y5:Y22">VLOOKUP(X5,$A$43:$B$72,2)</f>
        <v>0</v>
      </c>
      <c r="Z5" s="2">
        <v>0</v>
      </c>
      <c r="AA5" s="2">
        <f aca="true" t="shared" si="12" ref="AA5:AA22">VLOOKUP(Z5,$A$43:$B$72,2)</f>
        <v>0</v>
      </c>
      <c r="AB5" s="2">
        <v>0</v>
      </c>
      <c r="AC5" s="2">
        <f aca="true" t="shared" si="13" ref="AC5:AC22">VLOOKUP(AB5,$A$43:$B$72,2)</f>
        <v>0</v>
      </c>
      <c r="AD5" s="2">
        <f aca="true" t="shared" si="14" ref="AD5:AD22">SUM(C5,E5,G5,I5,K5,M5,O5,Q5,S5,U5,W5,Y5,AA5,AC5)</f>
        <v>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9">
        <v>0</v>
      </c>
      <c r="E21" s="2">
        <f t="shared" si="1"/>
        <v>0</v>
      </c>
      <c r="F21" s="9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101</v>
      </c>
      <c r="B5" s="2">
        <v>3</v>
      </c>
      <c r="C5" s="2">
        <f aca="true" t="shared" si="0" ref="C5:C15">VLOOKUP(B5,$A$43:$B$72,2)</f>
        <v>35</v>
      </c>
      <c r="D5" s="2">
        <v>5</v>
      </c>
      <c r="E5" s="2">
        <f aca="true" t="shared" si="1" ref="E5:E16">VLOOKUP(D5,$A$43:$B$72,2)</f>
        <v>30</v>
      </c>
      <c r="F5" s="2">
        <v>5</v>
      </c>
      <c r="G5" s="2">
        <f aca="true" t="shared" si="2" ref="G5:G16">VLOOKUP(F5,$A$43:$B$72,2)</f>
        <v>30</v>
      </c>
      <c r="H5" s="9">
        <v>1</v>
      </c>
      <c r="I5" s="2">
        <f aca="true" t="shared" si="3" ref="I5:I16">VLOOKUP(H5,$A$43:$B$72,2)</f>
        <v>50</v>
      </c>
      <c r="J5" s="2">
        <v>4</v>
      </c>
      <c r="K5" s="2">
        <f aca="true" t="shared" si="4" ref="K5:K16">VLOOKUP(J5,$A$43:$B$72,2)</f>
        <v>32</v>
      </c>
      <c r="L5" s="2">
        <v>3</v>
      </c>
      <c r="M5" s="2">
        <f>VLOOKUP(L5,$A$43:$B$72,2)</f>
        <v>35</v>
      </c>
      <c r="N5" s="2">
        <v>1</v>
      </c>
      <c r="O5" s="2">
        <f aca="true" t="shared" si="5" ref="O5:O16">VLOOKUP(N5,$A$43:$B$72,2)</f>
        <v>50</v>
      </c>
      <c r="P5" s="2">
        <v>2</v>
      </c>
      <c r="Q5" s="2">
        <f>VLOOKUP(P5,$A$43:$B$72,2)</f>
        <v>42</v>
      </c>
      <c r="R5" s="2">
        <v>4</v>
      </c>
      <c r="S5" s="2">
        <f aca="true" t="shared" si="6" ref="S5:S16">VLOOKUP(R5,$A$43:$B$72,2)</f>
        <v>32</v>
      </c>
      <c r="T5" s="2">
        <v>4</v>
      </c>
      <c r="U5" s="2">
        <f aca="true" t="shared" si="7" ref="U5:U16">VLOOKUP(T5,$A$43:$B$72,2)</f>
        <v>32</v>
      </c>
      <c r="V5" s="2">
        <v>5</v>
      </c>
      <c r="W5" s="2">
        <f aca="true" t="shared" si="8" ref="W5:W16">VLOOKUP(V5,$A$43:$B$72,2)</f>
        <v>30</v>
      </c>
      <c r="X5" s="2">
        <v>4</v>
      </c>
      <c r="Y5" s="2">
        <f aca="true" t="shared" si="9" ref="Y5:Y16">VLOOKUP(X5,$A$43:$B$72,2)</f>
        <v>32</v>
      </c>
      <c r="Z5" s="2">
        <v>2</v>
      </c>
      <c r="AA5" s="2">
        <f aca="true" t="shared" si="10" ref="AA5:AA16">VLOOKUP(Z5,$A$43:$B$72,2)</f>
        <v>42</v>
      </c>
      <c r="AB5" s="2">
        <v>1</v>
      </c>
      <c r="AC5" s="2">
        <f aca="true" t="shared" si="11" ref="AC5:AC16">VLOOKUP(AB5,$A$43:$B$72,2)</f>
        <v>50</v>
      </c>
      <c r="AD5" s="2">
        <f aca="true" t="shared" si="12" ref="AD5:AD16">SUM(C5,E5,G5,I5,K5,M5,O5,Q5,S5,U5,W5,Y5,AA5,AC5)</f>
        <v>522</v>
      </c>
    </row>
    <row r="6" spans="1:30" ht="12.75">
      <c r="A6" s="16" t="s">
        <v>228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2">
        <v>0</v>
      </c>
      <c r="I6" s="2">
        <f t="shared" si="3"/>
        <v>0</v>
      </c>
      <c r="J6" s="2">
        <v>1</v>
      </c>
      <c r="K6" s="2">
        <f t="shared" si="4"/>
        <v>50</v>
      </c>
      <c r="L6" s="2">
        <v>1</v>
      </c>
      <c r="M6" s="2">
        <f>VLOOKUP(L6,$A$43:$B$72,2)</f>
        <v>50</v>
      </c>
      <c r="N6" s="2">
        <v>2</v>
      </c>
      <c r="O6" s="2">
        <f t="shared" si="5"/>
        <v>42</v>
      </c>
      <c r="P6" s="2">
        <v>1</v>
      </c>
      <c r="Q6" s="2">
        <f>VLOOKUP(P6,$A$43:$B$72,2)</f>
        <v>50</v>
      </c>
      <c r="R6" s="2">
        <v>1</v>
      </c>
      <c r="S6" s="2">
        <f t="shared" si="6"/>
        <v>50</v>
      </c>
      <c r="T6" s="2">
        <v>1</v>
      </c>
      <c r="U6" s="2">
        <f t="shared" si="7"/>
        <v>50</v>
      </c>
      <c r="V6" s="2">
        <v>1</v>
      </c>
      <c r="W6" s="2">
        <f t="shared" si="8"/>
        <v>50</v>
      </c>
      <c r="X6" s="2">
        <v>2</v>
      </c>
      <c r="Y6" s="2">
        <f t="shared" si="9"/>
        <v>42</v>
      </c>
      <c r="Z6" s="2">
        <v>0</v>
      </c>
      <c r="AA6" s="2">
        <f t="shared" si="10"/>
        <v>0</v>
      </c>
      <c r="AB6" s="2">
        <v>0</v>
      </c>
      <c r="AC6" s="2">
        <f t="shared" si="11"/>
        <v>0</v>
      </c>
      <c r="AD6" s="2">
        <f t="shared" si="12"/>
        <v>518</v>
      </c>
    </row>
    <row r="7" spans="1:30" ht="12.75">
      <c r="A7" s="16" t="s">
        <v>116</v>
      </c>
      <c r="B7" s="2">
        <v>1</v>
      </c>
      <c r="C7" s="2">
        <f t="shared" si="0"/>
        <v>50</v>
      </c>
      <c r="D7" s="2">
        <v>4</v>
      </c>
      <c r="E7" s="2">
        <f t="shared" si="1"/>
        <v>32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2</v>
      </c>
      <c r="M7" s="2">
        <f>VLOOKUP(L7,$A$43:$B$72,2)</f>
        <v>42</v>
      </c>
      <c r="N7" s="2">
        <v>8</v>
      </c>
      <c r="O7" s="2">
        <f t="shared" si="5"/>
        <v>24</v>
      </c>
      <c r="P7" s="19" t="s">
        <v>183</v>
      </c>
      <c r="Q7" s="19" t="s">
        <v>183</v>
      </c>
      <c r="R7" s="2">
        <v>3</v>
      </c>
      <c r="S7" s="2">
        <f t="shared" si="6"/>
        <v>35</v>
      </c>
      <c r="T7" s="2">
        <v>3</v>
      </c>
      <c r="U7" s="2">
        <f t="shared" si="7"/>
        <v>35</v>
      </c>
      <c r="V7" s="2">
        <v>4</v>
      </c>
      <c r="W7" s="2">
        <f t="shared" si="8"/>
        <v>32</v>
      </c>
      <c r="X7" s="2">
        <v>3</v>
      </c>
      <c r="Y7" s="2">
        <f t="shared" si="9"/>
        <v>35</v>
      </c>
      <c r="Z7" s="2">
        <v>1</v>
      </c>
      <c r="AA7" s="2">
        <f t="shared" si="10"/>
        <v>50</v>
      </c>
      <c r="AB7" s="2">
        <v>3</v>
      </c>
      <c r="AC7" s="2">
        <f t="shared" si="11"/>
        <v>35</v>
      </c>
      <c r="AD7" s="2">
        <f t="shared" si="12"/>
        <v>489</v>
      </c>
    </row>
    <row r="8" spans="1:30" ht="12.75">
      <c r="A8" s="16" t="s">
        <v>155</v>
      </c>
      <c r="B8" s="2">
        <v>6</v>
      </c>
      <c r="C8" s="2">
        <f t="shared" si="0"/>
        <v>28</v>
      </c>
      <c r="D8" s="2">
        <v>7</v>
      </c>
      <c r="E8" s="2">
        <f t="shared" si="1"/>
        <v>26</v>
      </c>
      <c r="F8" s="2">
        <v>4</v>
      </c>
      <c r="G8" s="2">
        <f t="shared" si="2"/>
        <v>32</v>
      </c>
      <c r="H8" s="2">
        <v>7</v>
      </c>
      <c r="I8" s="2">
        <f t="shared" si="3"/>
        <v>26</v>
      </c>
      <c r="J8" s="2">
        <v>5</v>
      </c>
      <c r="K8" s="2">
        <f t="shared" si="4"/>
        <v>30</v>
      </c>
      <c r="L8" s="2">
        <v>6</v>
      </c>
      <c r="M8" s="2">
        <f>VLOOKUP(L8,$A$43:$B$72,2)</f>
        <v>28</v>
      </c>
      <c r="N8" s="2">
        <v>5</v>
      </c>
      <c r="O8" s="2">
        <f t="shared" si="5"/>
        <v>30</v>
      </c>
      <c r="P8" s="2">
        <v>4</v>
      </c>
      <c r="Q8" s="2">
        <f aca="true" t="shared" si="13" ref="Q8:Q16">VLOOKUP(P8,$A$43:$B$72,2)</f>
        <v>32</v>
      </c>
      <c r="R8" s="2">
        <v>5</v>
      </c>
      <c r="S8" s="2">
        <f t="shared" si="6"/>
        <v>30</v>
      </c>
      <c r="T8" s="2">
        <v>5</v>
      </c>
      <c r="U8" s="2">
        <f t="shared" si="7"/>
        <v>30</v>
      </c>
      <c r="V8" s="2">
        <v>12</v>
      </c>
      <c r="W8" s="2">
        <f t="shared" si="8"/>
        <v>18</v>
      </c>
      <c r="X8" s="2">
        <v>5</v>
      </c>
      <c r="Y8" s="2">
        <f t="shared" si="9"/>
        <v>30</v>
      </c>
      <c r="Z8" s="2">
        <v>4</v>
      </c>
      <c r="AA8" s="2">
        <f t="shared" si="10"/>
        <v>32</v>
      </c>
      <c r="AB8" s="2">
        <v>2</v>
      </c>
      <c r="AC8" s="2">
        <f t="shared" si="11"/>
        <v>42</v>
      </c>
      <c r="AD8" s="2">
        <f t="shared" si="12"/>
        <v>414</v>
      </c>
    </row>
    <row r="9" spans="1:30" ht="12.75">
      <c r="A9" s="16" t="s">
        <v>194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6</v>
      </c>
      <c r="G9" s="2">
        <f t="shared" si="2"/>
        <v>28</v>
      </c>
      <c r="H9" s="2">
        <v>3</v>
      </c>
      <c r="I9" s="2">
        <f t="shared" si="3"/>
        <v>35</v>
      </c>
      <c r="J9" s="2">
        <v>7</v>
      </c>
      <c r="K9" s="2">
        <f t="shared" si="4"/>
        <v>26</v>
      </c>
      <c r="L9" s="2">
        <v>5</v>
      </c>
      <c r="M9" s="2">
        <f>VLOOKUP(L9,$A$43:$B$72,2)</f>
        <v>30</v>
      </c>
      <c r="N9" s="2">
        <v>3</v>
      </c>
      <c r="O9" s="2">
        <f t="shared" si="5"/>
        <v>35</v>
      </c>
      <c r="P9" s="2">
        <v>5</v>
      </c>
      <c r="Q9" s="2">
        <f t="shared" si="13"/>
        <v>30</v>
      </c>
      <c r="R9" s="2">
        <v>10</v>
      </c>
      <c r="S9" s="2">
        <f t="shared" si="6"/>
        <v>20</v>
      </c>
      <c r="T9" s="2">
        <v>10</v>
      </c>
      <c r="U9" s="2">
        <f t="shared" si="7"/>
        <v>20</v>
      </c>
      <c r="V9" s="2">
        <v>11</v>
      </c>
      <c r="W9" s="2">
        <f t="shared" si="8"/>
        <v>19</v>
      </c>
      <c r="X9" s="2">
        <v>7</v>
      </c>
      <c r="Y9" s="2">
        <f t="shared" si="9"/>
        <v>26</v>
      </c>
      <c r="Z9" s="2">
        <v>9</v>
      </c>
      <c r="AA9" s="2">
        <f t="shared" si="10"/>
        <v>22</v>
      </c>
      <c r="AB9" s="2">
        <v>4</v>
      </c>
      <c r="AC9" s="2">
        <f t="shared" si="11"/>
        <v>32</v>
      </c>
      <c r="AD9" s="2">
        <f t="shared" si="12"/>
        <v>323</v>
      </c>
    </row>
    <row r="10" spans="1:30" ht="12.75">
      <c r="A10" s="16" t="s">
        <v>153</v>
      </c>
      <c r="B10" s="2">
        <v>7</v>
      </c>
      <c r="C10" s="2">
        <f t="shared" si="0"/>
        <v>26</v>
      </c>
      <c r="D10" s="2">
        <v>9</v>
      </c>
      <c r="E10" s="2">
        <f t="shared" si="1"/>
        <v>22</v>
      </c>
      <c r="F10" s="2">
        <v>10</v>
      </c>
      <c r="G10" s="2">
        <f t="shared" si="2"/>
        <v>20</v>
      </c>
      <c r="H10" s="2">
        <v>8</v>
      </c>
      <c r="I10" s="2">
        <f t="shared" si="3"/>
        <v>24</v>
      </c>
      <c r="J10" s="2">
        <v>8</v>
      </c>
      <c r="K10" s="2">
        <f t="shared" si="4"/>
        <v>24</v>
      </c>
      <c r="L10" s="19" t="s">
        <v>183</v>
      </c>
      <c r="M10" s="19" t="s">
        <v>183</v>
      </c>
      <c r="N10" s="2">
        <v>4</v>
      </c>
      <c r="O10" s="2">
        <f t="shared" si="5"/>
        <v>32</v>
      </c>
      <c r="P10" s="2">
        <v>9</v>
      </c>
      <c r="Q10" s="2">
        <f t="shared" si="13"/>
        <v>22</v>
      </c>
      <c r="R10" s="2">
        <v>8</v>
      </c>
      <c r="S10" s="2">
        <f t="shared" si="6"/>
        <v>24</v>
      </c>
      <c r="T10" s="2">
        <v>11</v>
      </c>
      <c r="U10" s="2">
        <f t="shared" si="7"/>
        <v>19</v>
      </c>
      <c r="V10" s="2">
        <v>10</v>
      </c>
      <c r="W10" s="2">
        <f t="shared" si="8"/>
        <v>20</v>
      </c>
      <c r="X10" s="2">
        <v>6</v>
      </c>
      <c r="Y10" s="2">
        <f t="shared" si="9"/>
        <v>28</v>
      </c>
      <c r="Z10" s="2">
        <v>6</v>
      </c>
      <c r="AA10" s="2">
        <f t="shared" si="10"/>
        <v>28</v>
      </c>
      <c r="AB10" s="2">
        <v>7</v>
      </c>
      <c r="AC10" s="2">
        <f t="shared" si="11"/>
        <v>26</v>
      </c>
      <c r="AD10" s="2">
        <f t="shared" si="12"/>
        <v>315</v>
      </c>
    </row>
    <row r="11" spans="1:30" ht="12.75">
      <c r="A11" s="16" t="s">
        <v>150</v>
      </c>
      <c r="B11" s="2">
        <v>4</v>
      </c>
      <c r="C11" s="2">
        <f t="shared" si="0"/>
        <v>32</v>
      </c>
      <c r="D11" s="2">
        <v>6</v>
      </c>
      <c r="E11" s="2">
        <f t="shared" si="1"/>
        <v>28</v>
      </c>
      <c r="F11" s="2">
        <v>8</v>
      </c>
      <c r="G11" s="2">
        <f t="shared" si="2"/>
        <v>24</v>
      </c>
      <c r="H11" s="2">
        <v>4</v>
      </c>
      <c r="I11" s="2">
        <f t="shared" si="3"/>
        <v>32</v>
      </c>
      <c r="J11" s="2">
        <v>6</v>
      </c>
      <c r="K11" s="2">
        <f t="shared" si="4"/>
        <v>28</v>
      </c>
      <c r="L11" s="2">
        <v>0</v>
      </c>
      <c r="M11" s="2">
        <f>VLOOKUP(L11,$A$43:$B$72,2)</f>
        <v>0</v>
      </c>
      <c r="N11" s="2">
        <v>6</v>
      </c>
      <c r="O11" s="2">
        <f t="shared" si="5"/>
        <v>28</v>
      </c>
      <c r="P11" s="2">
        <v>7</v>
      </c>
      <c r="Q11" s="2">
        <f t="shared" si="13"/>
        <v>26</v>
      </c>
      <c r="R11" s="2">
        <v>7</v>
      </c>
      <c r="S11" s="2">
        <f t="shared" si="6"/>
        <v>26</v>
      </c>
      <c r="T11" s="2">
        <v>0</v>
      </c>
      <c r="U11" s="2">
        <f t="shared" si="7"/>
        <v>0</v>
      </c>
      <c r="V11" s="2">
        <v>13</v>
      </c>
      <c r="W11" s="2">
        <f t="shared" si="8"/>
        <v>17</v>
      </c>
      <c r="X11" s="2">
        <v>8</v>
      </c>
      <c r="Y11" s="2">
        <f t="shared" si="9"/>
        <v>24</v>
      </c>
      <c r="Z11" s="2">
        <v>0</v>
      </c>
      <c r="AA11" s="2">
        <f t="shared" si="10"/>
        <v>0</v>
      </c>
      <c r="AB11" s="2">
        <v>5</v>
      </c>
      <c r="AC11" s="2">
        <f t="shared" si="11"/>
        <v>30</v>
      </c>
      <c r="AD11" s="2">
        <f t="shared" si="12"/>
        <v>295</v>
      </c>
    </row>
    <row r="12" spans="1:30" ht="12.75">
      <c r="A12" s="16" t="s">
        <v>225</v>
      </c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3</v>
      </c>
      <c r="K12" s="2">
        <f t="shared" si="4"/>
        <v>35</v>
      </c>
      <c r="L12" s="2">
        <v>0</v>
      </c>
      <c r="M12" s="2">
        <f>VLOOKUP(L12,$A$43:$B$72,2)</f>
        <v>0</v>
      </c>
      <c r="N12" s="2">
        <v>0</v>
      </c>
      <c r="O12" s="2">
        <f t="shared" si="5"/>
        <v>0</v>
      </c>
      <c r="P12" s="2">
        <v>0</v>
      </c>
      <c r="Q12" s="2">
        <f t="shared" si="13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6</v>
      </c>
      <c r="W12" s="2">
        <f t="shared" si="8"/>
        <v>28</v>
      </c>
      <c r="X12" s="2">
        <v>1</v>
      </c>
      <c r="Y12" s="2">
        <f t="shared" si="9"/>
        <v>50</v>
      </c>
      <c r="Z12" s="2">
        <v>3</v>
      </c>
      <c r="AA12" s="2">
        <f t="shared" si="10"/>
        <v>35</v>
      </c>
      <c r="AB12" s="2">
        <v>0</v>
      </c>
      <c r="AC12" s="2">
        <f t="shared" si="11"/>
        <v>0</v>
      </c>
      <c r="AD12" s="2">
        <f t="shared" si="12"/>
        <v>148</v>
      </c>
    </row>
    <row r="13" spans="1:30" ht="12.75">
      <c r="A13" s="16" t="s">
        <v>152</v>
      </c>
      <c r="B13" s="2">
        <v>0</v>
      </c>
      <c r="C13" s="2">
        <f t="shared" si="0"/>
        <v>0</v>
      </c>
      <c r="D13" s="2">
        <v>8</v>
      </c>
      <c r="E13" s="2">
        <f t="shared" si="1"/>
        <v>24</v>
      </c>
      <c r="F13" s="2">
        <v>0</v>
      </c>
      <c r="G13" s="2">
        <f t="shared" si="2"/>
        <v>0</v>
      </c>
      <c r="H13" s="2">
        <v>6</v>
      </c>
      <c r="I13" s="2">
        <f t="shared" si="3"/>
        <v>28</v>
      </c>
      <c r="J13" s="2">
        <v>9</v>
      </c>
      <c r="K13" s="2">
        <f t="shared" si="4"/>
        <v>22</v>
      </c>
      <c r="L13" s="19" t="s">
        <v>183</v>
      </c>
      <c r="M13" s="19" t="s">
        <v>183</v>
      </c>
      <c r="N13" s="2">
        <v>7</v>
      </c>
      <c r="O13" s="2">
        <f t="shared" si="5"/>
        <v>26</v>
      </c>
      <c r="P13" s="2">
        <v>8</v>
      </c>
      <c r="Q13" s="2">
        <f t="shared" si="13"/>
        <v>24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124</v>
      </c>
    </row>
    <row r="14" spans="1:30" ht="12.75">
      <c r="A14" s="16" t="s">
        <v>80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>VLOOKUP(L14,$A$43:$B$72,2)</f>
        <v>0</v>
      </c>
      <c r="N14" s="2">
        <v>0</v>
      </c>
      <c r="O14" s="2">
        <f t="shared" si="5"/>
        <v>0</v>
      </c>
      <c r="P14" s="2">
        <v>0</v>
      </c>
      <c r="Q14" s="2">
        <f t="shared" si="13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9">
        <v>0</v>
      </c>
      <c r="W14" s="2">
        <f t="shared" si="8"/>
        <v>0</v>
      </c>
      <c r="X14" s="9">
        <v>0</v>
      </c>
      <c r="Y14" s="2">
        <f t="shared" si="9"/>
        <v>0</v>
      </c>
      <c r="Z14" s="9">
        <v>0</v>
      </c>
      <c r="AA14" s="2">
        <f t="shared" si="10"/>
        <v>0</v>
      </c>
      <c r="AB14" s="9">
        <v>0</v>
      </c>
      <c r="AC14" s="2">
        <f t="shared" si="11"/>
        <v>0</v>
      </c>
      <c r="AD14" s="2">
        <f t="shared" si="12"/>
        <v>0</v>
      </c>
    </row>
    <row r="15" spans="1:30" ht="12.75">
      <c r="A15" s="2" t="s">
        <v>77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>VLOOKUP(L15,$A$43:$B$72,2)</f>
        <v>0</v>
      </c>
      <c r="N15" s="2">
        <v>0</v>
      </c>
      <c r="O15" s="2">
        <f t="shared" si="5"/>
        <v>0</v>
      </c>
      <c r="P15" s="2">
        <v>0</v>
      </c>
      <c r="Q15" s="2">
        <f t="shared" si="13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16" t="s">
        <v>145</v>
      </c>
      <c r="B16" s="19" t="s">
        <v>183</v>
      </c>
      <c r="C16" s="19" t="s">
        <v>183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9">
        <v>0</v>
      </c>
      <c r="M16" s="2">
        <f>VLOOKUP(L16,$A$43:$B$72,2)</f>
        <v>0</v>
      </c>
      <c r="N16" s="9">
        <v>0</v>
      </c>
      <c r="O16" s="2">
        <f t="shared" si="5"/>
        <v>0</v>
      </c>
      <c r="P16" s="2">
        <v>0</v>
      </c>
      <c r="Q16" s="2">
        <f t="shared" si="13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2:30" ht="12.75">
      <c r="B17" s="2">
        <v>0</v>
      </c>
      <c r="C17" s="2">
        <f aca="true" t="shared" si="14" ref="C17:C41">VLOOKUP(B17,$A$43:$B$72,2)</f>
        <v>0</v>
      </c>
      <c r="D17" s="2">
        <v>0</v>
      </c>
      <c r="E17" s="2">
        <f aca="true" t="shared" si="15" ref="E17:E41">VLOOKUP(D17,$A$43:$B$72,2)</f>
        <v>0</v>
      </c>
      <c r="F17" s="2">
        <v>0</v>
      </c>
      <c r="G17" s="2">
        <f aca="true" t="shared" si="16" ref="G17:G41">VLOOKUP(F17,$A$43:$B$72,2)</f>
        <v>0</v>
      </c>
      <c r="H17" s="2">
        <v>0</v>
      </c>
      <c r="I17" s="2">
        <f aca="true" t="shared" si="17" ref="I17:I41">VLOOKUP(H17,$A$43:$B$72,2)</f>
        <v>0</v>
      </c>
      <c r="J17" s="2">
        <v>0</v>
      </c>
      <c r="K17" s="2">
        <f aca="true" t="shared" si="18" ref="K17:K41">VLOOKUP(J17,$A$43:$B$72,2)</f>
        <v>0</v>
      </c>
      <c r="L17" s="2">
        <v>0</v>
      </c>
      <c r="M17" s="2">
        <f aca="true" t="shared" si="19" ref="M17:M41">VLOOKUP(L17,$A$43:$B$72,2)</f>
        <v>0</v>
      </c>
      <c r="N17" s="2">
        <v>0</v>
      </c>
      <c r="O17" s="2">
        <f aca="true" t="shared" si="20" ref="O17:O41">VLOOKUP(N17,$A$43:$B$72,2)</f>
        <v>0</v>
      </c>
      <c r="P17" s="2">
        <v>0</v>
      </c>
      <c r="Q17" s="2">
        <f aca="true" t="shared" si="21" ref="Q17:Q41">VLOOKUP(P17,$A$43:$B$72,2)</f>
        <v>0</v>
      </c>
      <c r="R17" s="2">
        <v>0</v>
      </c>
      <c r="S17" s="2">
        <f aca="true" t="shared" si="22" ref="S17:S41">VLOOKUP(R17,$A$43:$B$72,2)</f>
        <v>0</v>
      </c>
      <c r="T17" s="2">
        <v>0</v>
      </c>
      <c r="U17" s="2">
        <f aca="true" t="shared" si="23" ref="U17:U41">VLOOKUP(T17,$A$43:$B$72,2)</f>
        <v>0</v>
      </c>
      <c r="V17" s="2">
        <v>0</v>
      </c>
      <c r="W17" s="2">
        <f aca="true" t="shared" si="24" ref="W17:W41">VLOOKUP(V17,$A$43:$B$72,2)</f>
        <v>0</v>
      </c>
      <c r="X17" s="2">
        <v>0</v>
      </c>
      <c r="Y17" s="2">
        <f aca="true" t="shared" si="25" ref="Y17:Y41">VLOOKUP(X17,$A$43:$B$72,2)</f>
        <v>0</v>
      </c>
      <c r="Z17" s="2">
        <v>0</v>
      </c>
      <c r="AA17" s="2">
        <f aca="true" t="shared" si="26" ref="AA17:AA41">VLOOKUP(Z17,$A$43:$B$72,2)</f>
        <v>0</v>
      </c>
      <c r="AB17" s="2">
        <v>0</v>
      </c>
      <c r="AC17" s="2">
        <f aca="true" t="shared" si="27" ref="AC17:AC41">VLOOKUP(AB17,$A$43:$B$72,2)</f>
        <v>0</v>
      </c>
      <c r="AD17" s="2">
        <f aca="true" t="shared" si="28" ref="AD17:AD26">SUM(C17,E17,G17,I17,K17,M17,O17,Q17,S17,U17,W17,Y17,AA17,AC17)</f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4"/>
        <v>0</v>
      </c>
      <c r="D28" s="2">
        <v>0</v>
      </c>
      <c r="E28" s="2">
        <f t="shared" si="15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4"/>
        <v>0</v>
      </c>
      <c r="D29" s="2">
        <v>0</v>
      </c>
      <c r="E29" s="2">
        <f t="shared" si="15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4"/>
        <v>0</v>
      </c>
      <c r="D30" s="2">
        <v>0</v>
      </c>
      <c r="E30" s="2">
        <f t="shared" si="15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4"/>
        <v>0</v>
      </c>
      <c r="D31" s="2">
        <v>0</v>
      </c>
      <c r="E31" s="2">
        <f t="shared" si="15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4"/>
        <v>0</v>
      </c>
      <c r="D32" s="2">
        <v>0</v>
      </c>
      <c r="E32" s="2">
        <f t="shared" si="15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5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5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4"/>
        <v>0</v>
      </c>
      <c r="D35" s="2">
        <v>0</v>
      </c>
      <c r="E35" s="2">
        <f t="shared" si="15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4"/>
        <v>0</v>
      </c>
      <c r="D36" s="2">
        <v>0</v>
      </c>
      <c r="E36" s="2">
        <f t="shared" si="15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t="shared" si="15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6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6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6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6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B5" sqref="AB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5.14062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4</v>
      </c>
      <c r="G5" s="2">
        <f>VLOOKUP(F5,$A$43:$B$72,2)</f>
        <v>32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3</v>
      </c>
      <c r="U5" s="2">
        <f>VLOOKUP(T5,$A$43:$B$72,2)</f>
        <v>35</v>
      </c>
      <c r="V5" s="2">
        <v>1</v>
      </c>
      <c r="W5" s="2">
        <f>VLOOKUP(V5,$A$43:$B$72,2)</f>
        <v>50</v>
      </c>
      <c r="X5" s="2">
        <v>4</v>
      </c>
      <c r="Y5" s="2">
        <f>VLOOKUP(X5,$A$43:$B$72,2)</f>
        <v>32</v>
      </c>
      <c r="Z5" s="2">
        <v>1</v>
      </c>
      <c r="AA5" s="2">
        <f>VLOOKUP(Z5,$A$43:$B$72,2)</f>
        <v>50</v>
      </c>
      <c r="AB5" s="2">
        <v>0</v>
      </c>
      <c r="AC5" s="2">
        <f>VLOOKUP(AB5,$A$43:$B$72,2)</f>
        <v>0</v>
      </c>
      <c r="AD5" s="2">
        <f>SUM(C5,E5,G5,I5,K5,M5,O5,Q5,S5,U5,W5,Y5,AA5,AC5)</f>
        <v>583</v>
      </c>
    </row>
    <row r="6" spans="1:30" ht="12.75">
      <c r="A6" s="2" t="s">
        <v>85</v>
      </c>
      <c r="B6" s="2">
        <v>1</v>
      </c>
      <c r="C6" s="2">
        <f>VLOOKUP(B6,$A$43:$B$72,2)</f>
        <v>50</v>
      </c>
      <c r="D6" s="2">
        <v>3</v>
      </c>
      <c r="E6" s="2">
        <f>VLOOKUP(D6,$A$43:$B$72,2)</f>
        <v>35</v>
      </c>
      <c r="F6" s="2">
        <v>1</v>
      </c>
      <c r="G6" s="2">
        <f>VLOOKUP(F6,$A$43:$B$72,2)</f>
        <v>50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0</v>
      </c>
      <c r="M6" s="2">
        <f>VLOOKUP(L6,$A$43:$B$72,2)</f>
        <v>0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2">
        <v>4</v>
      </c>
      <c r="S6" s="2">
        <f>VLOOKUP(R6,$A$43:$B$72,2)</f>
        <v>32</v>
      </c>
      <c r="T6" s="2">
        <v>4</v>
      </c>
      <c r="U6" s="2">
        <f>VLOOKUP(T6,$A$43:$B$72,2)</f>
        <v>32</v>
      </c>
      <c r="V6" s="2">
        <v>2</v>
      </c>
      <c r="W6" s="2">
        <f>VLOOKUP(V6,$A$43:$B$72,2)</f>
        <v>42</v>
      </c>
      <c r="X6" s="2">
        <v>2</v>
      </c>
      <c r="Y6" s="2">
        <f>VLOOKUP(X6,$A$43:$B$72,2)</f>
        <v>42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452</v>
      </c>
    </row>
    <row r="7" spans="1:30" ht="12.75">
      <c r="A7" s="16" t="s">
        <v>223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2</v>
      </c>
      <c r="G7" s="2">
        <f>VLOOKUP(F7,$A$43:$B$72,2)</f>
        <v>42</v>
      </c>
      <c r="H7" s="2">
        <v>3</v>
      </c>
      <c r="I7" s="2">
        <f>VLOOKUP(H7,$A$43:$B$72,2)</f>
        <v>35</v>
      </c>
      <c r="J7" s="2">
        <v>2</v>
      </c>
      <c r="K7" s="2">
        <f>VLOOKUP(J7,$A$43:$B$72,2)</f>
        <v>42</v>
      </c>
      <c r="L7" s="2">
        <v>0</v>
      </c>
      <c r="M7" s="2">
        <f>VLOOKUP(L7,$A$43:$B$72,2)</f>
        <v>0</v>
      </c>
      <c r="N7" s="2">
        <v>3</v>
      </c>
      <c r="O7" s="2">
        <f>VLOOKUP(N7,$A$43:$B$72,2)</f>
        <v>35</v>
      </c>
      <c r="P7" s="2">
        <v>3</v>
      </c>
      <c r="Q7" s="2">
        <f>VLOOKUP(P7,$A$43:$B$72,2)</f>
        <v>35</v>
      </c>
      <c r="R7" s="2">
        <v>3</v>
      </c>
      <c r="S7" s="2">
        <f>VLOOKUP(R7,$A$43:$B$72,2)</f>
        <v>35</v>
      </c>
      <c r="T7" s="2">
        <v>1</v>
      </c>
      <c r="U7" s="2">
        <f>VLOOKUP(T7,$A$43:$B$72,2)</f>
        <v>50</v>
      </c>
      <c r="V7" s="2">
        <v>0</v>
      </c>
      <c r="W7" s="2">
        <f>VLOOKUP(V7,$A$43:$B$72,2)</f>
        <v>0</v>
      </c>
      <c r="X7" s="2">
        <v>3</v>
      </c>
      <c r="Y7" s="2">
        <f>VLOOKUP(X7,$A$43:$B$72,2)</f>
        <v>35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309</v>
      </c>
    </row>
    <row r="8" spans="1:30" ht="12.75">
      <c r="A8" s="16" t="s">
        <v>216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3</v>
      </c>
      <c r="G8" s="2">
        <f>VLOOKUP(F8,$A$43:$B$72,2)</f>
        <v>35</v>
      </c>
      <c r="H8" s="9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2</v>
      </c>
      <c r="M8" s="2">
        <f>VLOOKUP(L8,$A$43:$B$72,2)</f>
        <v>42</v>
      </c>
      <c r="N8" s="2">
        <v>4</v>
      </c>
      <c r="O8" s="2">
        <f>VLOOKUP(N8,$A$43:$B$72,2)</f>
        <v>32</v>
      </c>
      <c r="P8" s="2">
        <v>4</v>
      </c>
      <c r="Q8" s="2">
        <f>VLOOKUP(P8,$A$43:$B$72,2)</f>
        <v>32</v>
      </c>
      <c r="R8" s="2">
        <v>5</v>
      </c>
      <c r="S8" s="2">
        <f>VLOOKUP(R8,$A$43:$B$72,2)</f>
        <v>30</v>
      </c>
      <c r="T8" s="19" t="s">
        <v>183</v>
      </c>
      <c r="U8" s="19" t="s">
        <v>183</v>
      </c>
      <c r="V8" s="2">
        <v>4</v>
      </c>
      <c r="W8" s="2">
        <f>VLOOKUP(V8,$A$43:$B$72,2)</f>
        <v>32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203</v>
      </c>
    </row>
    <row r="9" spans="1:30" ht="12.75">
      <c r="A9" s="16" t="s">
        <v>194</v>
      </c>
      <c r="B9" s="2">
        <v>0</v>
      </c>
      <c r="C9" s="2">
        <f>VLOOKUP(B9,$A$43:$B$72,2)</f>
        <v>0</v>
      </c>
      <c r="D9" s="2">
        <v>2</v>
      </c>
      <c r="E9" s="2">
        <f>VLOOKUP(D9,$A$43:$B$72,2)</f>
        <v>42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42</v>
      </c>
    </row>
    <row r="10" spans="1:30" ht="12.75">
      <c r="A10" s="16"/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9">
        <v>0</v>
      </c>
      <c r="W11" s="2">
        <f>VLOOKUP(V11,$A$43:$B$72,2)</f>
        <v>0</v>
      </c>
      <c r="X11" s="9">
        <v>0</v>
      </c>
      <c r="Y11" s="2">
        <f>VLOOKUP(X11,$A$43:$B$72,2)</f>
        <v>0</v>
      </c>
      <c r="Z11" s="9">
        <v>0</v>
      </c>
      <c r="AA11" s="2">
        <f>VLOOKUP(Z11,$A$43:$B$72,2)</f>
        <v>0</v>
      </c>
      <c r="AB11" s="9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9">
        <v>0</v>
      </c>
      <c r="M12" s="2">
        <f>VLOOKUP(L12,$A$43:$B$72,2)</f>
        <v>0</v>
      </c>
      <c r="N12" s="9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0" ref="C15:G20">VLOOKUP(B15,$A$43:$B$72,2)</f>
        <v>0</v>
      </c>
      <c r="D15" s="9">
        <v>0</v>
      </c>
      <c r="E15" s="2">
        <f t="shared" si="0"/>
        <v>0</v>
      </c>
      <c r="F15" s="9">
        <v>0</v>
      </c>
      <c r="G15" s="2">
        <f t="shared" si="0"/>
        <v>0</v>
      </c>
      <c r="H15" s="2">
        <v>0</v>
      </c>
      <c r="I15" s="2">
        <f aca="true" t="shared" si="1" ref="I15:I41">VLOOKUP(H15,$A$43:$B$72,2)</f>
        <v>0</v>
      </c>
      <c r="J15" s="2">
        <v>0</v>
      </c>
      <c r="K15" s="2">
        <f aca="true" t="shared" si="2" ref="K15:K41">VLOOKUP(J15,$A$43:$B$72,2)</f>
        <v>0</v>
      </c>
      <c r="L15" s="2">
        <v>0</v>
      </c>
      <c r="M15" s="2">
        <f aca="true" t="shared" si="3" ref="M15:M41">VLOOKUP(L15,$A$43:$B$72,2)</f>
        <v>0</v>
      </c>
      <c r="N15" s="2">
        <v>0</v>
      </c>
      <c r="O15" s="2">
        <f aca="true" t="shared" si="4" ref="O15:O41">VLOOKUP(N15,$A$43:$B$72,2)</f>
        <v>0</v>
      </c>
      <c r="P15" s="2">
        <v>0</v>
      </c>
      <c r="Q15" s="2">
        <f aca="true" t="shared" si="5" ref="Q15:Q41">VLOOKUP(P15,$A$43:$B$72,2)</f>
        <v>0</v>
      </c>
      <c r="R15" s="2">
        <v>0</v>
      </c>
      <c r="S15" s="2">
        <f aca="true" t="shared" si="6" ref="S15:S41">VLOOKUP(R15,$A$43:$B$72,2)</f>
        <v>0</v>
      </c>
      <c r="T15" s="2">
        <v>0</v>
      </c>
      <c r="U15" s="2">
        <f aca="true" t="shared" si="7" ref="U15:U41">VLOOKUP(T15,$A$43:$B$72,2)</f>
        <v>0</v>
      </c>
      <c r="V15" s="2">
        <v>0</v>
      </c>
      <c r="W15" s="2">
        <f aca="true" t="shared" si="8" ref="W15:W41">VLOOKUP(V15,$A$43:$B$72,2)</f>
        <v>0</v>
      </c>
      <c r="X15" s="2">
        <v>0</v>
      </c>
      <c r="Y15" s="2">
        <f aca="true" t="shared" si="9" ref="Y15:Y41">VLOOKUP(X15,$A$43:$B$72,2)</f>
        <v>0</v>
      </c>
      <c r="Z15" s="2">
        <v>0</v>
      </c>
      <c r="AA15" s="2">
        <f aca="true" t="shared" si="10" ref="AA15:AA41">VLOOKUP(Z15,$A$43:$B$72,2)</f>
        <v>0</v>
      </c>
      <c r="AB15" s="2">
        <v>0</v>
      </c>
      <c r="AC15" s="2">
        <f aca="true" t="shared" si="11" ref="AC15:AC41">VLOOKUP(AB15,$A$43:$B$72,2)</f>
        <v>0</v>
      </c>
      <c r="AD15" s="2">
        <f aca="true" t="shared" si="12" ref="AD15:AD26">SUM(C15,E15,G15,I15,K15,M15,O15,Q15,S15,U15,W15,Y15,AA15,AC15)</f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2:30" ht="12.75"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117</v>
      </c>
      <c r="B5" s="2">
        <v>1</v>
      </c>
      <c r="C5" s="2">
        <f aca="true" t="shared" si="0" ref="C5:C10">VLOOKUP(B5,$A$43:$B$72,2)</f>
        <v>50</v>
      </c>
      <c r="D5" s="2">
        <v>0</v>
      </c>
      <c r="E5" s="2">
        <f aca="true" t="shared" si="1" ref="E5:E10">VLOOKUP(D5,$A$43:$B$72,2)</f>
        <v>0</v>
      </c>
      <c r="F5" s="2">
        <v>0</v>
      </c>
      <c r="G5" s="2">
        <f aca="true" t="shared" si="2" ref="G5:G10">VLOOKUP(F5,$A$43:$B$72,2)</f>
        <v>0</v>
      </c>
      <c r="H5" s="9">
        <v>1</v>
      </c>
      <c r="I5" s="2">
        <f>VLOOKUP(H5,$A$43:$B$72,2)</f>
        <v>50</v>
      </c>
      <c r="J5" s="2">
        <v>3</v>
      </c>
      <c r="K5" s="2">
        <f aca="true" t="shared" si="3" ref="K5:K10">VLOOKUP(J5,$A$43:$B$72,2)</f>
        <v>35</v>
      </c>
      <c r="L5" s="2">
        <v>1</v>
      </c>
      <c r="M5" s="2">
        <f aca="true" t="shared" si="4" ref="M5:M10">VLOOKUP(L5,$A$43:$B$72,2)</f>
        <v>50</v>
      </c>
      <c r="N5" s="2">
        <v>1</v>
      </c>
      <c r="O5" s="2">
        <f aca="true" t="shared" si="5" ref="O5:O10">VLOOKUP(N5,$A$43:$B$72,2)</f>
        <v>50</v>
      </c>
      <c r="P5" s="2">
        <v>4</v>
      </c>
      <c r="Q5" s="2">
        <f aca="true" t="shared" si="6" ref="Q5:Q10">VLOOKUP(P5,$A$43:$B$72,2)</f>
        <v>32</v>
      </c>
      <c r="R5" s="2">
        <v>1</v>
      </c>
      <c r="S5" s="2">
        <f aca="true" t="shared" si="7" ref="S5:S10">VLOOKUP(R5,$A$43:$B$72,2)</f>
        <v>50</v>
      </c>
      <c r="T5" s="2">
        <v>5</v>
      </c>
      <c r="U5" s="2">
        <f aca="true" t="shared" si="8" ref="U5:U10">VLOOKUP(T5,$A$43:$B$72,2)</f>
        <v>30</v>
      </c>
      <c r="V5" s="2">
        <v>2</v>
      </c>
      <c r="W5" s="2">
        <f aca="true" t="shared" si="9" ref="W5:W10">VLOOKUP(V5,$A$43:$B$72,2)</f>
        <v>42</v>
      </c>
      <c r="X5" s="2">
        <v>3</v>
      </c>
      <c r="Y5" s="2">
        <f aca="true" t="shared" si="10" ref="Y5:Y10">VLOOKUP(X5,$A$43:$B$72,2)</f>
        <v>35</v>
      </c>
      <c r="Z5" s="2">
        <v>3</v>
      </c>
      <c r="AA5" s="2">
        <f aca="true" t="shared" si="11" ref="AA5:AA10">VLOOKUP(Z5,$A$43:$B$72,2)</f>
        <v>35</v>
      </c>
      <c r="AB5" s="2">
        <v>2</v>
      </c>
      <c r="AC5" s="2">
        <f aca="true" t="shared" si="12" ref="AC5:AC10">VLOOKUP(AB5,$A$43:$B$72,2)</f>
        <v>42</v>
      </c>
      <c r="AD5" s="2">
        <f aca="true" t="shared" si="13" ref="AD5:AD10">SUM(C5,E5,G5,I5,K5,M5,O5,Q5,S5,U5,W5,Y5,AA5,AC5)</f>
        <v>501</v>
      </c>
    </row>
    <row r="6" spans="1:30" ht="12.75">
      <c r="A6" s="16" t="s">
        <v>83</v>
      </c>
      <c r="B6" s="2">
        <v>2</v>
      </c>
      <c r="C6" s="2">
        <f t="shared" si="0"/>
        <v>42</v>
      </c>
      <c r="D6" s="2">
        <v>10</v>
      </c>
      <c r="E6" s="2">
        <f t="shared" si="1"/>
        <v>20</v>
      </c>
      <c r="F6" s="2">
        <v>3</v>
      </c>
      <c r="G6" s="2">
        <f t="shared" si="2"/>
        <v>35</v>
      </c>
      <c r="H6" s="2">
        <v>2</v>
      </c>
      <c r="I6" s="2">
        <f>VLOOKUP(H6,$A$43:$B$72,2)</f>
        <v>42</v>
      </c>
      <c r="J6" s="2">
        <v>6</v>
      </c>
      <c r="K6" s="2">
        <f t="shared" si="3"/>
        <v>28</v>
      </c>
      <c r="L6" s="2">
        <v>0</v>
      </c>
      <c r="M6" s="2">
        <f t="shared" si="4"/>
        <v>0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0</v>
      </c>
      <c r="S6" s="2">
        <f t="shared" si="7"/>
        <v>0</v>
      </c>
      <c r="T6" s="2">
        <v>1</v>
      </c>
      <c r="U6" s="2">
        <f t="shared" si="8"/>
        <v>50</v>
      </c>
      <c r="V6" s="2">
        <v>1</v>
      </c>
      <c r="W6" s="2">
        <f t="shared" si="9"/>
        <v>50</v>
      </c>
      <c r="X6" s="2">
        <v>1</v>
      </c>
      <c r="Y6" s="2">
        <f t="shared" si="10"/>
        <v>50</v>
      </c>
      <c r="Z6" s="2">
        <v>2</v>
      </c>
      <c r="AA6" s="2">
        <f t="shared" si="11"/>
        <v>42</v>
      </c>
      <c r="AB6" s="2">
        <v>1</v>
      </c>
      <c r="AC6" s="2">
        <f t="shared" si="12"/>
        <v>50</v>
      </c>
      <c r="AD6" s="2">
        <f t="shared" si="13"/>
        <v>493</v>
      </c>
    </row>
    <row r="7" spans="1:30" ht="12.75">
      <c r="A7" s="16" t="s">
        <v>125</v>
      </c>
      <c r="B7" s="2">
        <v>4</v>
      </c>
      <c r="C7" s="2">
        <f t="shared" si="0"/>
        <v>32</v>
      </c>
      <c r="D7" s="2">
        <v>11</v>
      </c>
      <c r="E7" s="2">
        <f t="shared" si="1"/>
        <v>19</v>
      </c>
      <c r="F7" s="2">
        <v>1</v>
      </c>
      <c r="G7" s="2">
        <f t="shared" si="2"/>
        <v>50</v>
      </c>
      <c r="H7" s="2">
        <v>3</v>
      </c>
      <c r="I7" s="2">
        <f>VLOOKUP(H7,$A$43:$B$72,2)</f>
        <v>35</v>
      </c>
      <c r="J7" s="2">
        <v>8</v>
      </c>
      <c r="K7" s="2">
        <f t="shared" si="3"/>
        <v>24</v>
      </c>
      <c r="L7" s="9">
        <v>2</v>
      </c>
      <c r="M7" s="2">
        <f t="shared" si="4"/>
        <v>42</v>
      </c>
      <c r="N7" s="9">
        <v>3</v>
      </c>
      <c r="O7" s="2">
        <f t="shared" si="5"/>
        <v>35</v>
      </c>
      <c r="P7" s="2">
        <v>1</v>
      </c>
      <c r="Q7" s="2">
        <f t="shared" si="6"/>
        <v>50</v>
      </c>
      <c r="R7" s="2">
        <v>2</v>
      </c>
      <c r="S7" s="2">
        <f t="shared" si="7"/>
        <v>42</v>
      </c>
      <c r="T7" s="2">
        <v>4</v>
      </c>
      <c r="U7" s="2">
        <f t="shared" si="8"/>
        <v>32</v>
      </c>
      <c r="V7" s="2">
        <v>6</v>
      </c>
      <c r="W7" s="2">
        <f t="shared" si="9"/>
        <v>28</v>
      </c>
      <c r="X7" s="2">
        <v>5</v>
      </c>
      <c r="Y7" s="2">
        <f t="shared" si="10"/>
        <v>30</v>
      </c>
      <c r="Z7" s="2">
        <v>1</v>
      </c>
      <c r="AA7" s="2">
        <f t="shared" si="11"/>
        <v>50</v>
      </c>
      <c r="AB7" s="2">
        <v>0</v>
      </c>
      <c r="AC7" s="2">
        <f t="shared" si="12"/>
        <v>0</v>
      </c>
      <c r="AD7" s="2">
        <f t="shared" si="13"/>
        <v>469</v>
      </c>
    </row>
    <row r="8" spans="1:30" ht="12.75">
      <c r="A8" s="2" t="s">
        <v>79</v>
      </c>
      <c r="B8" s="2">
        <v>0</v>
      </c>
      <c r="C8" s="2">
        <f t="shared" si="0"/>
        <v>0</v>
      </c>
      <c r="D8" s="2">
        <v>9</v>
      </c>
      <c r="E8" s="2">
        <f t="shared" si="1"/>
        <v>22</v>
      </c>
      <c r="F8" s="2">
        <v>2</v>
      </c>
      <c r="G8" s="2">
        <f t="shared" si="2"/>
        <v>42</v>
      </c>
      <c r="H8" s="19" t="s">
        <v>183</v>
      </c>
      <c r="I8" s="19" t="s">
        <v>183</v>
      </c>
      <c r="J8" s="2">
        <v>2</v>
      </c>
      <c r="K8" s="2">
        <f t="shared" si="3"/>
        <v>42</v>
      </c>
      <c r="L8" s="2">
        <v>3</v>
      </c>
      <c r="M8" s="2">
        <f t="shared" si="4"/>
        <v>35</v>
      </c>
      <c r="N8" s="2">
        <v>4</v>
      </c>
      <c r="O8" s="2">
        <f t="shared" si="5"/>
        <v>32</v>
      </c>
      <c r="P8" s="2">
        <v>0</v>
      </c>
      <c r="Q8" s="2">
        <f t="shared" si="6"/>
        <v>0</v>
      </c>
      <c r="R8" s="2">
        <v>4</v>
      </c>
      <c r="S8" s="2">
        <f t="shared" si="7"/>
        <v>32</v>
      </c>
      <c r="T8" s="2">
        <v>3</v>
      </c>
      <c r="U8" s="2">
        <f t="shared" si="8"/>
        <v>35</v>
      </c>
      <c r="V8" s="2">
        <v>3</v>
      </c>
      <c r="W8" s="2">
        <f t="shared" si="9"/>
        <v>35</v>
      </c>
      <c r="X8" s="2">
        <v>4</v>
      </c>
      <c r="Y8" s="2">
        <f t="shared" si="10"/>
        <v>32</v>
      </c>
      <c r="Z8" s="2">
        <v>0</v>
      </c>
      <c r="AA8" s="2">
        <f t="shared" si="11"/>
        <v>0</v>
      </c>
      <c r="AB8" s="2">
        <v>3</v>
      </c>
      <c r="AC8" s="2">
        <f t="shared" si="12"/>
        <v>35</v>
      </c>
      <c r="AD8" s="2">
        <f t="shared" si="13"/>
        <v>342</v>
      </c>
    </row>
    <row r="9" spans="1:30" ht="12.75">
      <c r="A9" s="16" t="s">
        <v>123</v>
      </c>
      <c r="B9" s="2">
        <v>0</v>
      </c>
      <c r="C9" s="2">
        <f t="shared" si="0"/>
        <v>0</v>
      </c>
      <c r="D9" s="2">
        <v>12</v>
      </c>
      <c r="E9" s="2">
        <f t="shared" si="1"/>
        <v>18</v>
      </c>
      <c r="F9" s="2">
        <v>5</v>
      </c>
      <c r="G9" s="2">
        <f t="shared" si="2"/>
        <v>30</v>
      </c>
      <c r="H9" s="9">
        <v>5</v>
      </c>
      <c r="I9" s="2">
        <f>VLOOKUP(H9,$A$43:$B$72,2)</f>
        <v>30</v>
      </c>
      <c r="J9" s="2">
        <v>10</v>
      </c>
      <c r="K9" s="2">
        <f t="shared" si="3"/>
        <v>20</v>
      </c>
      <c r="L9" s="2">
        <v>5</v>
      </c>
      <c r="M9" s="2">
        <f t="shared" si="4"/>
        <v>30</v>
      </c>
      <c r="N9" s="2">
        <v>0</v>
      </c>
      <c r="O9" s="2">
        <f t="shared" si="5"/>
        <v>0</v>
      </c>
      <c r="P9" s="2">
        <v>5</v>
      </c>
      <c r="Q9" s="2">
        <f t="shared" si="6"/>
        <v>30</v>
      </c>
      <c r="R9" s="2">
        <v>6</v>
      </c>
      <c r="S9" s="2">
        <f t="shared" si="7"/>
        <v>28</v>
      </c>
      <c r="T9" s="2">
        <v>9</v>
      </c>
      <c r="U9" s="2">
        <f t="shared" si="8"/>
        <v>22</v>
      </c>
      <c r="V9" s="9">
        <v>5</v>
      </c>
      <c r="W9" s="2">
        <f t="shared" si="9"/>
        <v>30</v>
      </c>
      <c r="X9" s="9">
        <v>8</v>
      </c>
      <c r="Y9" s="2">
        <f t="shared" si="10"/>
        <v>24</v>
      </c>
      <c r="Z9" s="9">
        <v>0</v>
      </c>
      <c r="AA9" s="2">
        <f t="shared" si="11"/>
        <v>0</v>
      </c>
      <c r="AB9" s="9">
        <v>0</v>
      </c>
      <c r="AC9" s="2">
        <f t="shared" si="12"/>
        <v>0</v>
      </c>
      <c r="AD9" s="2">
        <f t="shared" si="13"/>
        <v>262</v>
      </c>
    </row>
    <row r="10" spans="1:30" ht="12.75">
      <c r="A10" s="16" t="s">
        <v>161</v>
      </c>
      <c r="B10" s="2">
        <v>0</v>
      </c>
      <c r="C10" s="2">
        <f t="shared" si="0"/>
        <v>0</v>
      </c>
      <c r="D10" s="2">
        <v>4</v>
      </c>
      <c r="E10" s="2">
        <f t="shared" si="1"/>
        <v>32</v>
      </c>
      <c r="F10" s="2">
        <v>0</v>
      </c>
      <c r="G10" s="2">
        <f t="shared" si="2"/>
        <v>0</v>
      </c>
      <c r="H10" s="2">
        <v>0</v>
      </c>
      <c r="I10" s="2">
        <f>VLOOKUP(H10,$A$43:$B$72,2)</f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32</v>
      </c>
    </row>
    <row r="11" spans="1:30" ht="12.75">
      <c r="A11" s="16" t="s">
        <v>181</v>
      </c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16"/>
      <c r="B12" s="2">
        <v>0</v>
      </c>
      <c r="C12" s="2">
        <f aca="true" t="shared" si="14" ref="C12:C18">VLOOKUP(B12,$A$43:$B$72,2)</f>
        <v>0</v>
      </c>
      <c r="D12" s="2">
        <v>0</v>
      </c>
      <c r="E12" s="2">
        <f aca="true" t="shared" si="15" ref="E12:E18">VLOOKUP(D12,$A$43:$B$72,2)</f>
        <v>0</v>
      </c>
      <c r="F12" s="2">
        <v>0</v>
      </c>
      <c r="G12" s="2">
        <f aca="true" t="shared" si="16" ref="G12:G18">VLOOKUP(F12,$A$43:$B$72,2)</f>
        <v>0</v>
      </c>
      <c r="H12" s="2">
        <v>0</v>
      </c>
      <c r="I12" s="2">
        <f aca="true" t="shared" si="17" ref="I12:I18">VLOOKUP(H12,$A$43:$B$72,2)</f>
        <v>0</v>
      </c>
      <c r="J12" s="2">
        <v>0</v>
      </c>
      <c r="K12" s="2">
        <f aca="true" t="shared" si="18" ref="K12:K18">VLOOKUP(J12,$A$43:$B$72,2)</f>
        <v>0</v>
      </c>
      <c r="L12" s="2">
        <v>0</v>
      </c>
      <c r="M12" s="2">
        <f aca="true" t="shared" si="19" ref="M12:M18">VLOOKUP(L12,$A$43:$B$72,2)</f>
        <v>0</v>
      </c>
      <c r="N12" s="2">
        <v>0</v>
      </c>
      <c r="O12" s="2">
        <f aca="true" t="shared" si="20" ref="O12:O18">VLOOKUP(N12,$A$43:$B$72,2)</f>
        <v>0</v>
      </c>
      <c r="P12" s="2">
        <v>0</v>
      </c>
      <c r="Q12" s="2">
        <f aca="true" t="shared" si="21" ref="Q12:Q18">VLOOKUP(P12,$A$43:$B$72,2)</f>
        <v>0</v>
      </c>
      <c r="R12" s="2">
        <v>0</v>
      </c>
      <c r="S12" s="2">
        <f aca="true" t="shared" si="22" ref="S12:S18">VLOOKUP(R12,$A$43:$B$72,2)</f>
        <v>0</v>
      </c>
      <c r="T12" s="2">
        <v>0</v>
      </c>
      <c r="U12" s="2">
        <f aca="true" t="shared" si="23" ref="U12:U18">VLOOKUP(T12,$A$43:$B$72,2)</f>
        <v>0</v>
      </c>
      <c r="V12" s="2">
        <v>0</v>
      </c>
      <c r="W12" s="2">
        <f aca="true" t="shared" si="24" ref="W12:W18">VLOOKUP(V12,$A$43:$B$72,2)</f>
        <v>0</v>
      </c>
      <c r="X12" s="2">
        <v>0</v>
      </c>
      <c r="Y12" s="2">
        <f aca="true" t="shared" si="25" ref="Y12:Y18">VLOOKUP(X12,$A$43:$B$72,2)</f>
        <v>0</v>
      </c>
      <c r="Z12" s="2">
        <v>0</v>
      </c>
      <c r="AA12" s="2">
        <f aca="true" t="shared" si="26" ref="AA12:AA18">VLOOKUP(Z12,$A$43:$B$72,2)</f>
        <v>0</v>
      </c>
      <c r="AB12" s="2">
        <v>0</v>
      </c>
      <c r="AC12" s="2">
        <f aca="true" t="shared" si="27" ref="AC12:AC18">VLOOKUP(AB12,$A$43:$B$72,2)</f>
        <v>0</v>
      </c>
      <c r="AD12" s="2">
        <f aca="true" t="shared" si="28" ref="AD12:AD18">SUM(C12,E12,G12,I12,K12,M12,O12,Q12,S12,U12,W12,Y12,AA12,AC12)</f>
        <v>0</v>
      </c>
    </row>
    <row r="13" spans="1:30" ht="12.75">
      <c r="A13" s="18"/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1:30" ht="12.75">
      <c r="A14" s="18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18"/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aca="true" t="shared" si="29" ref="C19:G20">VLOOKUP(B19,$A$43:$B$72,2)</f>
        <v>0</v>
      </c>
      <c r="D19" s="2">
        <v>0</v>
      </c>
      <c r="E19" s="2">
        <f t="shared" si="29"/>
        <v>0</v>
      </c>
      <c r="F19" s="2">
        <v>0</v>
      </c>
      <c r="G19" s="2">
        <f t="shared" si="29"/>
        <v>0</v>
      </c>
      <c r="H19" s="2">
        <v>0</v>
      </c>
      <c r="I19" s="2">
        <f aca="true" t="shared" si="30" ref="I19:I41">VLOOKUP(H19,$A$43:$B$72,2)</f>
        <v>0</v>
      </c>
      <c r="J19" s="2">
        <v>0</v>
      </c>
      <c r="K19" s="2">
        <f aca="true" t="shared" si="31" ref="K19:K41">VLOOKUP(J19,$A$43:$B$72,2)</f>
        <v>0</v>
      </c>
      <c r="L19" s="2">
        <v>0</v>
      </c>
      <c r="M19" s="2">
        <f aca="true" t="shared" si="32" ref="M19:M41">VLOOKUP(L19,$A$43:$B$72,2)</f>
        <v>0</v>
      </c>
      <c r="N19" s="2">
        <v>0</v>
      </c>
      <c r="O19" s="2">
        <f aca="true" t="shared" si="33" ref="O19:O41">VLOOKUP(N19,$A$43:$B$72,2)</f>
        <v>0</v>
      </c>
      <c r="P19" s="2">
        <v>0</v>
      </c>
      <c r="Q19" s="2">
        <f aca="true" t="shared" si="34" ref="Q19:Q41">VLOOKUP(P19,$A$43:$B$72,2)</f>
        <v>0</v>
      </c>
      <c r="R19" s="2">
        <v>0</v>
      </c>
      <c r="S19" s="2">
        <f aca="true" t="shared" si="35" ref="S19:S41">VLOOKUP(R19,$A$43:$B$72,2)</f>
        <v>0</v>
      </c>
      <c r="T19" s="2">
        <v>0</v>
      </c>
      <c r="U19" s="2">
        <f aca="true" t="shared" si="36" ref="U19:U41">VLOOKUP(T19,$A$43:$B$72,2)</f>
        <v>0</v>
      </c>
      <c r="V19" s="2">
        <v>0</v>
      </c>
      <c r="W19" s="2">
        <f aca="true" t="shared" si="37" ref="W19:W41">VLOOKUP(V19,$A$43:$B$72,2)</f>
        <v>0</v>
      </c>
      <c r="X19" s="2">
        <v>0</v>
      </c>
      <c r="Y19" s="2">
        <f aca="true" t="shared" si="38" ref="Y19:Y41">VLOOKUP(X19,$A$43:$B$72,2)</f>
        <v>0</v>
      </c>
      <c r="Z19" s="2">
        <v>0</v>
      </c>
      <c r="AA19" s="2">
        <f aca="true" t="shared" si="39" ref="AA19:AA41">VLOOKUP(Z19,$A$43:$B$72,2)</f>
        <v>0</v>
      </c>
      <c r="AB19" s="2">
        <v>0</v>
      </c>
      <c r="AC19" s="2">
        <f aca="true" t="shared" si="40" ref="AC19:AC41">VLOOKUP(AB19,$A$43:$B$72,2)</f>
        <v>0</v>
      </c>
      <c r="AD19" s="2">
        <f aca="true" t="shared" si="41" ref="AD19:AD26">SUM(C19,E19,G19,I19,K19,M19,O19,Q19,S19,U19,W19,Y19,AA19,AC19)</f>
        <v>0</v>
      </c>
    </row>
    <row r="20" spans="2:30" ht="12.75">
      <c r="B20" s="2">
        <v>0</v>
      </c>
      <c r="C20" s="2">
        <f t="shared" si="29"/>
        <v>0</v>
      </c>
      <c r="D20" s="2">
        <v>0</v>
      </c>
      <c r="E20" s="2">
        <f t="shared" si="29"/>
        <v>0</v>
      </c>
      <c r="F20" s="2">
        <v>0</v>
      </c>
      <c r="G20" s="2">
        <f t="shared" si="29"/>
        <v>0</v>
      </c>
      <c r="H20" s="2">
        <v>0</v>
      </c>
      <c r="I20" s="2">
        <f t="shared" si="30"/>
        <v>0</v>
      </c>
      <c r="J20" s="2">
        <v>0</v>
      </c>
      <c r="K20" s="2">
        <f t="shared" si="31"/>
        <v>0</v>
      </c>
      <c r="L20" s="2">
        <v>0</v>
      </c>
      <c r="M20" s="2">
        <f t="shared" si="32"/>
        <v>0</v>
      </c>
      <c r="N20" s="2">
        <v>0</v>
      </c>
      <c r="O20" s="2">
        <f t="shared" si="33"/>
        <v>0</v>
      </c>
      <c r="P20" s="2">
        <v>0</v>
      </c>
      <c r="Q20" s="2">
        <f t="shared" si="34"/>
        <v>0</v>
      </c>
      <c r="R20" s="9">
        <v>0</v>
      </c>
      <c r="S20" s="2">
        <f t="shared" si="35"/>
        <v>0</v>
      </c>
      <c r="T20" s="2">
        <v>0</v>
      </c>
      <c r="U20" s="2">
        <f t="shared" si="36"/>
        <v>0</v>
      </c>
      <c r="V20" s="2">
        <v>0</v>
      </c>
      <c r="W20" s="2">
        <f t="shared" si="37"/>
        <v>0</v>
      </c>
      <c r="X20" s="2">
        <v>0</v>
      </c>
      <c r="Y20" s="2">
        <f t="shared" si="38"/>
        <v>0</v>
      </c>
      <c r="Z20" s="2">
        <v>0</v>
      </c>
      <c r="AA20" s="2">
        <f t="shared" si="39"/>
        <v>0</v>
      </c>
      <c r="AB20" s="2">
        <v>0</v>
      </c>
      <c r="AC20" s="2">
        <f t="shared" si="40"/>
        <v>0</v>
      </c>
      <c r="AD20" s="2">
        <f t="shared" si="41"/>
        <v>0</v>
      </c>
    </row>
    <row r="21" spans="2:30" ht="12.75">
      <c r="B21" s="2">
        <v>0</v>
      </c>
      <c r="C21" s="2">
        <f aca="true" t="shared" si="42" ref="C21:C31">VLOOKUP(B21,$A$43:$B$72,2)</f>
        <v>0</v>
      </c>
      <c r="D21" s="2">
        <v>0</v>
      </c>
      <c r="E21" s="2">
        <f aca="true" t="shared" si="43" ref="E21:G36">VLOOKUP(D21,$A$43:$B$72,2)</f>
        <v>0</v>
      </c>
      <c r="F21" s="2">
        <v>0</v>
      </c>
      <c r="G21" s="2">
        <f t="shared" si="43"/>
        <v>0</v>
      </c>
      <c r="H21" s="2">
        <v>0</v>
      </c>
      <c r="I21" s="2">
        <f t="shared" si="30"/>
        <v>0</v>
      </c>
      <c r="J21" s="2">
        <v>0</v>
      </c>
      <c r="K21" s="2">
        <f t="shared" si="31"/>
        <v>0</v>
      </c>
      <c r="L21" s="2">
        <v>0</v>
      </c>
      <c r="M21" s="2">
        <f t="shared" si="32"/>
        <v>0</v>
      </c>
      <c r="N21" s="2">
        <v>0</v>
      </c>
      <c r="O21" s="2">
        <f t="shared" si="33"/>
        <v>0</v>
      </c>
      <c r="P21" s="2">
        <v>0</v>
      </c>
      <c r="Q21" s="2">
        <f t="shared" si="34"/>
        <v>0</v>
      </c>
      <c r="R21" s="2">
        <v>0</v>
      </c>
      <c r="S21" s="2">
        <f t="shared" si="35"/>
        <v>0</v>
      </c>
      <c r="T21" s="2">
        <v>0</v>
      </c>
      <c r="U21" s="2">
        <f t="shared" si="36"/>
        <v>0</v>
      </c>
      <c r="V21" s="2">
        <v>0</v>
      </c>
      <c r="W21" s="2">
        <f t="shared" si="37"/>
        <v>0</v>
      </c>
      <c r="X21" s="2">
        <v>0</v>
      </c>
      <c r="Y21" s="2">
        <f t="shared" si="38"/>
        <v>0</v>
      </c>
      <c r="Z21" s="2">
        <v>0</v>
      </c>
      <c r="AA21" s="2">
        <f t="shared" si="39"/>
        <v>0</v>
      </c>
      <c r="AB21" s="2">
        <v>0</v>
      </c>
      <c r="AC21" s="2">
        <f t="shared" si="40"/>
        <v>0</v>
      </c>
      <c r="AD21" s="2">
        <f t="shared" si="41"/>
        <v>0</v>
      </c>
    </row>
    <row r="22" spans="2:30" ht="12.75">
      <c r="B22" s="2">
        <v>0</v>
      </c>
      <c r="C22" s="2">
        <f t="shared" si="42"/>
        <v>0</v>
      </c>
      <c r="D22" s="2">
        <v>0</v>
      </c>
      <c r="E22" s="2">
        <f t="shared" si="43"/>
        <v>0</v>
      </c>
      <c r="F22" s="2">
        <v>0</v>
      </c>
      <c r="G22" s="2">
        <f t="shared" si="43"/>
        <v>0</v>
      </c>
      <c r="H22" s="2">
        <v>0</v>
      </c>
      <c r="I22" s="2">
        <f t="shared" si="30"/>
        <v>0</v>
      </c>
      <c r="J22" s="2">
        <v>0</v>
      </c>
      <c r="K22" s="2">
        <f t="shared" si="31"/>
        <v>0</v>
      </c>
      <c r="L22" s="2">
        <v>0</v>
      </c>
      <c r="M22" s="2">
        <f t="shared" si="32"/>
        <v>0</v>
      </c>
      <c r="N22" s="2">
        <v>0</v>
      </c>
      <c r="O22" s="2">
        <f t="shared" si="33"/>
        <v>0</v>
      </c>
      <c r="P22" s="2">
        <v>0</v>
      </c>
      <c r="Q22" s="2">
        <f t="shared" si="34"/>
        <v>0</v>
      </c>
      <c r="R22" s="2">
        <v>0</v>
      </c>
      <c r="S22" s="2">
        <f t="shared" si="35"/>
        <v>0</v>
      </c>
      <c r="T22" s="2">
        <v>0</v>
      </c>
      <c r="U22" s="2">
        <f t="shared" si="36"/>
        <v>0</v>
      </c>
      <c r="V22" s="2">
        <v>0</v>
      </c>
      <c r="W22" s="2">
        <f t="shared" si="37"/>
        <v>0</v>
      </c>
      <c r="X22" s="2">
        <v>0</v>
      </c>
      <c r="Y22" s="2">
        <f t="shared" si="38"/>
        <v>0</v>
      </c>
      <c r="Z22" s="2">
        <v>0</v>
      </c>
      <c r="AA22" s="2">
        <f t="shared" si="39"/>
        <v>0</v>
      </c>
      <c r="AB22" s="2">
        <v>0</v>
      </c>
      <c r="AC22" s="2">
        <f t="shared" si="40"/>
        <v>0</v>
      </c>
      <c r="AD22" s="2">
        <f t="shared" si="41"/>
        <v>0</v>
      </c>
    </row>
    <row r="23" spans="2:30" ht="12.75">
      <c r="B23" s="2">
        <v>0</v>
      </c>
      <c r="C23" s="2">
        <f t="shared" si="42"/>
        <v>0</v>
      </c>
      <c r="D23" s="2">
        <v>0</v>
      </c>
      <c r="E23" s="2">
        <f t="shared" si="43"/>
        <v>0</v>
      </c>
      <c r="F23" s="2">
        <v>0</v>
      </c>
      <c r="G23" s="2">
        <f t="shared" si="43"/>
        <v>0</v>
      </c>
      <c r="H23" s="2">
        <v>0</v>
      </c>
      <c r="I23" s="2">
        <f t="shared" si="30"/>
        <v>0</v>
      </c>
      <c r="J23" s="2">
        <v>0</v>
      </c>
      <c r="K23" s="2">
        <f t="shared" si="31"/>
        <v>0</v>
      </c>
      <c r="L23" s="2">
        <v>0</v>
      </c>
      <c r="M23" s="2">
        <f t="shared" si="32"/>
        <v>0</v>
      </c>
      <c r="N23" s="2">
        <v>0</v>
      </c>
      <c r="O23" s="2">
        <f t="shared" si="33"/>
        <v>0</v>
      </c>
      <c r="P23" s="2">
        <v>0</v>
      </c>
      <c r="Q23" s="2">
        <f t="shared" si="34"/>
        <v>0</v>
      </c>
      <c r="R23" s="2">
        <v>0</v>
      </c>
      <c r="S23" s="2">
        <f t="shared" si="35"/>
        <v>0</v>
      </c>
      <c r="T23" s="2">
        <v>0</v>
      </c>
      <c r="U23" s="2">
        <f t="shared" si="36"/>
        <v>0</v>
      </c>
      <c r="V23" s="2">
        <v>0</v>
      </c>
      <c r="W23" s="2">
        <f t="shared" si="37"/>
        <v>0</v>
      </c>
      <c r="X23" s="2">
        <v>0</v>
      </c>
      <c r="Y23" s="2">
        <f t="shared" si="38"/>
        <v>0</v>
      </c>
      <c r="Z23" s="2">
        <v>0</v>
      </c>
      <c r="AA23" s="2">
        <f t="shared" si="39"/>
        <v>0</v>
      </c>
      <c r="AB23" s="2">
        <v>0</v>
      </c>
      <c r="AC23" s="2">
        <f t="shared" si="40"/>
        <v>0</v>
      </c>
      <c r="AD23" s="2">
        <f t="shared" si="41"/>
        <v>0</v>
      </c>
    </row>
    <row r="24" spans="2:30" ht="12.75">
      <c r="B24" s="2">
        <v>0</v>
      </c>
      <c r="C24" s="2">
        <f t="shared" si="42"/>
        <v>0</v>
      </c>
      <c r="D24" s="2">
        <v>0</v>
      </c>
      <c r="E24" s="2">
        <f t="shared" si="43"/>
        <v>0</v>
      </c>
      <c r="F24" s="2">
        <v>0</v>
      </c>
      <c r="G24" s="2">
        <f t="shared" si="43"/>
        <v>0</v>
      </c>
      <c r="H24" s="2">
        <v>0</v>
      </c>
      <c r="I24" s="2">
        <f t="shared" si="30"/>
        <v>0</v>
      </c>
      <c r="J24" s="2">
        <v>0</v>
      </c>
      <c r="K24" s="2">
        <f t="shared" si="31"/>
        <v>0</v>
      </c>
      <c r="L24" s="2">
        <v>0</v>
      </c>
      <c r="M24" s="2">
        <f t="shared" si="32"/>
        <v>0</v>
      </c>
      <c r="N24" s="2">
        <v>0</v>
      </c>
      <c r="O24" s="2">
        <f t="shared" si="33"/>
        <v>0</v>
      </c>
      <c r="P24" s="2">
        <v>0</v>
      </c>
      <c r="Q24" s="2">
        <f t="shared" si="34"/>
        <v>0</v>
      </c>
      <c r="R24" s="2">
        <v>0</v>
      </c>
      <c r="S24" s="2">
        <f t="shared" si="35"/>
        <v>0</v>
      </c>
      <c r="T24" s="2">
        <v>0</v>
      </c>
      <c r="U24" s="2">
        <f t="shared" si="36"/>
        <v>0</v>
      </c>
      <c r="V24" s="2">
        <v>0</v>
      </c>
      <c r="W24" s="2">
        <f t="shared" si="37"/>
        <v>0</v>
      </c>
      <c r="X24" s="2">
        <v>0</v>
      </c>
      <c r="Y24" s="2">
        <f t="shared" si="38"/>
        <v>0</v>
      </c>
      <c r="Z24" s="2">
        <v>0</v>
      </c>
      <c r="AA24" s="2">
        <f t="shared" si="39"/>
        <v>0</v>
      </c>
      <c r="AB24" s="2">
        <v>0</v>
      </c>
      <c r="AC24" s="2">
        <f t="shared" si="40"/>
        <v>0</v>
      </c>
      <c r="AD24" s="2">
        <f t="shared" si="41"/>
        <v>0</v>
      </c>
    </row>
    <row r="25" spans="2:30" ht="12.75">
      <c r="B25" s="2">
        <v>0</v>
      </c>
      <c r="C25" s="2">
        <f t="shared" si="42"/>
        <v>0</v>
      </c>
      <c r="D25" s="2">
        <v>0</v>
      </c>
      <c r="E25" s="2">
        <f t="shared" si="43"/>
        <v>0</v>
      </c>
      <c r="F25" s="2">
        <v>0</v>
      </c>
      <c r="G25" s="2">
        <f t="shared" si="43"/>
        <v>0</v>
      </c>
      <c r="H25" s="2">
        <v>0</v>
      </c>
      <c r="I25" s="2">
        <f t="shared" si="30"/>
        <v>0</v>
      </c>
      <c r="J25" s="2">
        <v>0</v>
      </c>
      <c r="K25" s="2">
        <f t="shared" si="31"/>
        <v>0</v>
      </c>
      <c r="L25" s="2">
        <v>0</v>
      </c>
      <c r="M25" s="2">
        <f t="shared" si="32"/>
        <v>0</v>
      </c>
      <c r="N25" s="2">
        <v>0</v>
      </c>
      <c r="O25" s="2">
        <f t="shared" si="33"/>
        <v>0</v>
      </c>
      <c r="P25" s="2">
        <v>0</v>
      </c>
      <c r="Q25" s="2">
        <f t="shared" si="34"/>
        <v>0</v>
      </c>
      <c r="R25" s="2">
        <v>0</v>
      </c>
      <c r="S25" s="2">
        <f t="shared" si="35"/>
        <v>0</v>
      </c>
      <c r="T25" s="2">
        <v>0</v>
      </c>
      <c r="U25" s="2">
        <f t="shared" si="36"/>
        <v>0</v>
      </c>
      <c r="V25" s="2">
        <v>0</v>
      </c>
      <c r="W25" s="2">
        <f t="shared" si="37"/>
        <v>0</v>
      </c>
      <c r="X25" s="2">
        <v>0</v>
      </c>
      <c r="Y25" s="2">
        <f t="shared" si="38"/>
        <v>0</v>
      </c>
      <c r="Z25" s="2">
        <v>0</v>
      </c>
      <c r="AA25" s="2">
        <f t="shared" si="39"/>
        <v>0</v>
      </c>
      <c r="AB25" s="2">
        <v>0</v>
      </c>
      <c r="AC25" s="2">
        <f t="shared" si="40"/>
        <v>0</v>
      </c>
      <c r="AD25" s="2">
        <f t="shared" si="41"/>
        <v>0</v>
      </c>
    </row>
    <row r="26" spans="2:30" ht="12.75">
      <c r="B26" s="2">
        <v>0</v>
      </c>
      <c r="C26" s="2">
        <f t="shared" si="42"/>
        <v>0</v>
      </c>
      <c r="D26" s="2">
        <v>0</v>
      </c>
      <c r="E26" s="2">
        <f t="shared" si="43"/>
        <v>0</v>
      </c>
      <c r="F26" s="2">
        <v>0</v>
      </c>
      <c r="G26" s="2">
        <f t="shared" si="43"/>
        <v>0</v>
      </c>
      <c r="H26" s="2">
        <v>0</v>
      </c>
      <c r="I26" s="2">
        <f t="shared" si="30"/>
        <v>0</v>
      </c>
      <c r="J26" s="2">
        <v>0</v>
      </c>
      <c r="K26" s="2">
        <f t="shared" si="31"/>
        <v>0</v>
      </c>
      <c r="L26" s="2">
        <v>0</v>
      </c>
      <c r="M26" s="2">
        <f t="shared" si="32"/>
        <v>0</v>
      </c>
      <c r="N26" s="2">
        <v>0</v>
      </c>
      <c r="O26" s="2">
        <f t="shared" si="33"/>
        <v>0</v>
      </c>
      <c r="P26" s="2">
        <v>0</v>
      </c>
      <c r="Q26" s="2">
        <f t="shared" si="34"/>
        <v>0</v>
      </c>
      <c r="R26" s="2">
        <v>0</v>
      </c>
      <c r="S26" s="2">
        <f t="shared" si="35"/>
        <v>0</v>
      </c>
      <c r="T26" s="2">
        <v>0</v>
      </c>
      <c r="U26" s="2">
        <f t="shared" si="36"/>
        <v>0</v>
      </c>
      <c r="V26" s="2">
        <v>0</v>
      </c>
      <c r="W26" s="2">
        <f t="shared" si="37"/>
        <v>0</v>
      </c>
      <c r="X26" s="2">
        <v>0</v>
      </c>
      <c r="Y26" s="2">
        <f t="shared" si="38"/>
        <v>0</v>
      </c>
      <c r="Z26" s="2">
        <v>0</v>
      </c>
      <c r="AA26" s="2">
        <f t="shared" si="39"/>
        <v>0</v>
      </c>
      <c r="AB26" s="2">
        <v>0</v>
      </c>
      <c r="AC26" s="2">
        <f t="shared" si="40"/>
        <v>0</v>
      </c>
      <c r="AD26" s="2">
        <f t="shared" si="41"/>
        <v>0</v>
      </c>
    </row>
    <row r="27" spans="2:30" ht="12.75">
      <c r="B27" s="2">
        <v>0</v>
      </c>
      <c r="C27" s="2">
        <f t="shared" si="42"/>
        <v>0</v>
      </c>
      <c r="D27" s="2">
        <v>0</v>
      </c>
      <c r="E27" s="2">
        <f t="shared" si="43"/>
        <v>0</v>
      </c>
      <c r="F27" s="2">
        <v>0</v>
      </c>
      <c r="G27" s="2">
        <f t="shared" si="43"/>
        <v>0</v>
      </c>
      <c r="H27" s="2">
        <v>0</v>
      </c>
      <c r="I27" s="2">
        <f t="shared" si="30"/>
        <v>0</v>
      </c>
      <c r="J27" s="2">
        <v>0</v>
      </c>
      <c r="K27" s="2">
        <f t="shared" si="31"/>
        <v>0</v>
      </c>
      <c r="L27" s="2">
        <v>0</v>
      </c>
      <c r="M27" s="2">
        <f t="shared" si="32"/>
        <v>0</v>
      </c>
      <c r="N27" s="2">
        <v>0</v>
      </c>
      <c r="O27" s="2">
        <f t="shared" si="33"/>
        <v>0</v>
      </c>
      <c r="P27" s="2">
        <v>0</v>
      </c>
      <c r="Q27" s="2">
        <f t="shared" si="34"/>
        <v>0</v>
      </c>
      <c r="R27" s="2">
        <v>0</v>
      </c>
      <c r="S27" s="2">
        <f t="shared" si="35"/>
        <v>0</v>
      </c>
      <c r="T27" s="2">
        <v>0</v>
      </c>
      <c r="U27" s="2">
        <f t="shared" si="36"/>
        <v>0</v>
      </c>
      <c r="V27" s="2">
        <v>0</v>
      </c>
      <c r="W27" s="2">
        <f t="shared" si="37"/>
        <v>0</v>
      </c>
      <c r="X27" s="2">
        <v>0</v>
      </c>
      <c r="Y27" s="2">
        <f t="shared" si="38"/>
        <v>0</v>
      </c>
      <c r="Z27" s="2">
        <v>0</v>
      </c>
      <c r="AA27" s="2">
        <f t="shared" si="39"/>
        <v>0</v>
      </c>
      <c r="AB27" s="2">
        <v>0</v>
      </c>
      <c r="AC27" s="2">
        <f t="shared" si="40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42"/>
        <v>0</v>
      </c>
      <c r="D28" s="2">
        <v>0</v>
      </c>
      <c r="E28" s="2">
        <f t="shared" si="43"/>
        <v>0</v>
      </c>
      <c r="F28" s="2">
        <v>0</v>
      </c>
      <c r="G28" s="2">
        <f t="shared" si="43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42"/>
        <v>0</v>
      </c>
      <c r="D29" s="2">
        <v>0</v>
      </c>
      <c r="E29" s="2">
        <f t="shared" si="43"/>
        <v>0</v>
      </c>
      <c r="F29" s="2">
        <v>0</v>
      </c>
      <c r="G29" s="2">
        <f t="shared" si="43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42"/>
        <v>0</v>
      </c>
      <c r="D30" s="2">
        <v>0</v>
      </c>
      <c r="E30" s="2">
        <f t="shared" si="43"/>
        <v>0</v>
      </c>
      <c r="F30" s="2">
        <v>0</v>
      </c>
      <c r="G30" s="2">
        <f t="shared" si="43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4" ref="AD30:AD41">SUM(C30,E30,G30,I30,K30,M30,O30,Q30,S30,U30,W30,Y30,AA30,AC30)</f>
        <v>0</v>
      </c>
    </row>
    <row r="31" spans="2:30" ht="12.75">
      <c r="B31" s="2">
        <v>0</v>
      </c>
      <c r="C31" s="2">
        <f t="shared" si="42"/>
        <v>0</v>
      </c>
      <c r="D31" s="2">
        <v>0</v>
      </c>
      <c r="E31" s="2">
        <f t="shared" si="43"/>
        <v>0</v>
      </c>
      <c r="F31" s="2">
        <v>0</v>
      </c>
      <c r="G31" s="2">
        <f t="shared" si="43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4"/>
        <v>0</v>
      </c>
    </row>
    <row r="32" spans="2:30" ht="12.75"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43"/>
        <v>0</v>
      </c>
      <c r="F32" s="2">
        <v>0</v>
      </c>
      <c r="G32" s="2">
        <f t="shared" si="43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4"/>
        <v>0</v>
      </c>
    </row>
    <row r="33" spans="2:30" ht="12.75">
      <c r="B33" s="2">
        <v>0</v>
      </c>
      <c r="C33" s="2">
        <f t="shared" si="45"/>
        <v>0</v>
      </c>
      <c r="D33" s="2">
        <v>0</v>
      </c>
      <c r="E33" s="2">
        <f t="shared" si="43"/>
        <v>0</v>
      </c>
      <c r="F33" s="2">
        <v>0</v>
      </c>
      <c r="G33" s="2">
        <f t="shared" si="43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4"/>
        <v>0</v>
      </c>
    </row>
    <row r="34" spans="1:30" ht="12.75">
      <c r="A34" s="2" t="s">
        <v>0</v>
      </c>
      <c r="B34" s="2">
        <v>0</v>
      </c>
      <c r="C34" s="2">
        <f t="shared" si="45"/>
        <v>0</v>
      </c>
      <c r="D34" s="2">
        <v>0</v>
      </c>
      <c r="E34" s="2">
        <f t="shared" si="43"/>
        <v>0</v>
      </c>
      <c r="F34" s="2">
        <v>0</v>
      </c>
      <c r="G34" s="2">
        <f t="shared" si="43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4"/>
        <v>0</v>
      </c>
    </row>
    <row r="35" spans="1:30" ht="12.75">
      <c r="A35" s="2" t="s">
        <v>0</v>
      </c>
      <c r="B35" s="2">
        <v>0</v>
      </c>
      <c r="C35" s="2">
        <f t="shared" si="45"/>
        <v>0</v>
      </c>
      <c r="D35" s="2">
        <v>0</v>
      </c>
      <c r="E35" s="2">
        <f t="shared" si="43"/>
        <v>0</v>
      </c>
      <c r="F35" s="2">
        <v>0</v>
      </c>
      <c r="G35" s="2">
        <f t="shared" si="43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4"/>
        <v>0</v>
      </c>
    </row>
    <row r="36" spans="1:30" ht="12.75">
      <c r="A36" s="2" t="s">
        <v>0</v>
      </c>
      <c r="B36" s="2">
        <v>0</v>
      </c>
      <c r="C36" s="2">
        <f t="shared" si="45"/>
        <v>0</v>
      </c>
      <c r="D36" s="2">
        <v>0</v>
      </c>
      <c r="E36" s="2">
        <f t="shared" si="43"/>
        <v>0</v>
      </c>
      <c r="F36" s="2">
        <v>0</v>
      </c>
      <c r="G36" s="2">
        <f t="shared" si="43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4"/>
        <v>0</v>
      </c>
    </row>
    <row r="37" spans="1:30" ht="12.75">
      <c r="A37" s="2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4"/>
        <v>0</v>
      </c>
    </row>
    <row r="38" spans="1:30" ht="12.75">
      <c r="A38" s="2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4"/>
        <v>0</v>
      </c>
    </row>
    <row r="39" spans="1:30" ht="12.75">
      <c r="A39" s="2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4"/>
        <v>0</v>
      </c>
    </row>
    <row r="40" spans="1:30" ht="12.75">
      <c r="A40" s="2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4"/>
        <v>0</v>
      </c>
    </row>
    <row r="41" spans="1:30" ht="12.75">
      <c r="A41" s="2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6">VLOOKUP(B5,$A$43:$B$72,2)</f>
        <v>0</v>
      </c>
      <c r="D5" s="2">
        <v>0</v>
      </c>
      <c r="E5" s="2">
        <f aca="true" t="shared" si="1" ref="E5:E26">VLOOKUP(D5,$A$43:$B$72,2)</f>
        <v>0</v>
      </c>
      <c r="F5" s="2">
        <v>0</v>
      </c>
      <c r="G5" s="2">
        <f aca="true" t="shared" si="2" ref="G5:G26">VLOOKUP(F5,$A$43:$B$72,2)</f>
        <v>0</v>
      </c>
      <c r="H5" s="2">
        <v>1</v>
      </c>
      <c r="I5" s="2">
        <f aca="true" t="shared" si="3" ref="I5:I26">VLOOKUP(H5,$A$43:$B$72,2)</f>
        <v>50</v>
      </c>
      <c r="J5" s="2">
        <v>0</v>
      </c>
      <c r="K5" s="2">
        <f aca="true" t="shared" si="4" ref="K5:K26">VLOOKUP(J5,$A$43:$B$72,2)</f>
        <v>0</v>
      </c>
      <c r="L5" s="2">
        <v>0</v>
      </c>
      <c r="M5" s="2">
        <f aca="true" t="shared" si="5" ref="M5:M26">VLOOKUP(L5,$A$43:$B$72,2)</f>
        <v>0</v>
      </c>
      <c r="N5" s="2">
        <v>0</v>
      </c>
      <c r="O5" s="2">
        <f aca="true" t="shared" si="6" ref="O5:O26">VLOOKUP(N5,$A$43:$B$72,2)</f>
        <v>0</v>
      </c>
      <c r="P5" s="2">
        <v>0</v>
      </c>
      <c r="Q5" s="2">
        <f aca="true" t="shared" si="7" ref="Q5:Q26">VLOOKUP(P5,$A$43:$B$72,2)</f>
        <v>0</v>
      </c>
      <c r="R5" s="2">
        <v>0</v>
      </c>
      <c r="S5" s="2">
        <f aca="true" t="shared" si="8" ref="S5:S26">VLOOKUP(R5,$A$43:$B$72,2)</f>
        <v>0</v>
      </c>
      <c r="T5" s="2">
        <v>0</v>
      </c>
      <c r="U5" s="2">
        <f aca="true" t="shared" si="9" ref="U5:U26">VLOOKUP(T5,$A$43:$B$72,2)</f>
        <v>0</v>
      </c>
      <c r="V5" s="2">
        <v>0</v>
      </c>
      <c r="W5" s="2">
        <f aca="true" t="shared" si="10" ref="W5:W26">VLOOKUP(V5,$A$43:$B$72,2)</f>
        <v>0</v>
      </c>
      <c r="X5" s="2">
        <v>0</v>
      </c>
      <c r="Y5" s="2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9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9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2021-10-27T14:39:35Z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